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75" windowWidth="9720" windowHeight="7320" activeTab="0"/>
  </bookViews>
  <sheets>
    <sheet name="pb" sheetId="1" r:id="rId1"/>
    <sheet name="lt" sheetId="2" r:id="rId2"/>
    <sheet name="ak" sheetId="3" r:id="rId3"/>
  </sheets>
  <definedNames>
    <definedName name="_xlnm.Print_Area" localSheetId="2">'ak'!$A$1:$F$115</definedName>
    <definedName name="_xlnm.Print_Area" localSheetId="1">'lt'!$A$1:$F$111</definedName>
    <definedName name="_xlnm.Print_Area" localSheetId="0">'pb'!$A$1:$F$108</definedName>
    <definedName name="_xlnm.Print_Titles" localSheetId="2">'ak'!$1:$4</definedName>
    <definedName name="_xlnm.Print_Titles" localSheetId="1">'lt'!$1:$4</definedName>
    <definedName name="_xlnm.Print_Titles" localSheetId="0">'pb'!$1:$4</definedName>
  </definedNames>
  <calcPr fullCalcOnLoad="1"/>
</workbook>
</file>

<file path=xl/sharedStrings.xml><?xml version="1.0" encoding="utf-8"?>
<sst xmlns="http://schemas.openxmlformats.org/spreadsheetml/2006/main" count="241" uniqueCount="79">
  <si>
    <t>Format Requirements</t>
  </si>
  <si>
    <t>Clarity</t>
  </si>
  <si>
    <t>Team Number</t>
  </si>
  <si>
    <t>Team Name</t>
  </si>
  <si>
    <t>School Name</t>
  </si>
  <si>
    <t>Cover Page</t>
  </si>
  <si>
    <t>Table of Contents</t>
  </si>
  <si>
    <t>Paper Size</t>
  </si>
  <si>
    <t>Margins</t>
  </si>
  <si>
    <t>Research</t>
  </si>
  <si>
    <t>Construction</t>
  </si>
  <si>
    <t>Stability &amp; Control</t>
  </si>
  <si>
    <t>Grammar</t>
  </si>
  <si>
    <t>Punctuation</t>
  </si>
  <si>
    <t>Spelling</t>
  </si>
  <si>
    <t>Report Title</t>
  </si>
  <si>
    <t>Statement of Compliance (Page 2 of Report)</t>
  </si>
  <si>
    <t>DESIGN PROCESS</t>
  </si>
  <si>
    <t>Introduction</t>
  </si>
  <si>
    <t>Design Report</t>
  </si>
  <si>
    <t>Plans</t>
  </si>
  <si>
    <t>Prediction Graphs</t>
  </si>
  <si>
    <t>INNOVATIONS</t>
  </si>
  <si>
    <t>WRITING</t>
  </si>
  <si>
    <t>Sentence structure</t>
  </si>
  <si>
    <t>Organization</t>
  </si>
  <si>
    <t>Accurate Table and Figure identifications</t>
  </si>
  <si>
    <t>Process/methods</t>
  </si>
  <si>
    <t>Application</t>
  </si>
  <si>
    <t>FORMAT &amp; LAYOUT</t>
  </si>
  <si>
    <t>Design Analysis &amp; Review Process</t>
  </si>
  <si>
    <t>Test &amp; Experiment (Method and Procedures)</t>
  </si>
  <si>
    <t>Design Selection Process</t>
  </si>
  <si>
    <t>CALCULATIONS</t>
  </si>
  <si>
    <t>Binding (No loose pages)</t>
  </si>
  <si>
    <t>Three (3) copies of identical Design Report</t>
  </si>
  <si>
    <t>Discussion of Concepts</t>
  </si>
  <si>
    <t>Definition of the Objective</t>
  </si>
  <si>
    <t>Requirement Statement</t>
  </si>
  <si>
    <t>Required View</t>
  </si>
  <si>
    <t>Dimensions</t>
  </si>
  <si>
    <t>Summary data</t>
  </si>
  <si>
    <t>Detail/Clarity</t>
  </si>
  <si>
    <t>Page Limit Requirement</t>
  </si>
  <si>
    <t>The plans shall consist of a standard aeronautical three-view, using a US-standard third-order projection; i.e., right side view in the lower left with the nose pointing right, top view above the right side view also with the nose pointing right, and front view in the lower right.</t>
  </si>
  <si>
    <t>School Name, Team Name, and Team Number on ALL pages</t>
  </si>
  <si>
    <t>Dimensions must be in inches and decimal inches, to an appropriate level of precision.</t>
  </si>
  <si>
    <t>The sheet containing the three-view must also contain a table with a summary of pertinent aircraft  data such as wingspan, empty weight, engine make and model for Open Class or Micro Class, etc.</t>
  </si>
  <si>
    <t>Number of Copies</t>
  </si>
  <si>
    <t>Graph Markings</t>
  </si>
  <si>
    <t>Nature of Curve (See Section 60.1.3.4)</t>
  </si>
  <si>
    <t>Prediction curves must be printed on ANSI A sized paper (8 ½ x 11 inches) in landscape format. For teams outside North America, paper size must be the closest size available to ANSI A.</t>
  </si>
  <si>
    <t>The payload prediction curve (graph) must be marked with the team name and school name across the top of the graph, and with the team number marked in the bottom-right corner. The graph must include the formula used to calculate the curve.</t>
  </si>
  <si>
    <t>The curve must present the payload capacity of the aircraft in pounds as a function of density altitude in feet. The graph must be linearized over the relevant range, and the linear equation used to predict the payload capacity must be clearly shown on the graph
Only one curve, and hence one equation, may be presented on the graph. This curve may take into account predicted headwind for local conditions, rolling drag, inertia, engine and propeller performance, or any other factors that may affect takeoff performance. All these factors are allowed components of the prediction curve, but only one curve will be allowed; multiple curves to account for varying headwind conditions will not be allowed. Teams presenting multiple curves will receive no bonus points for payload prediction.</t>
  </si>
  <si>
    <t>CLASS</t>
  </si>
  <si>
    <t>Correct and accurate page references</t>
  </si>
  <si>
    <t>Awarded Pts</t>
  </si>
  <si>
    <t>Total   Points
Available</t>
  </si>
  <si>
    <t>Weight Build-up and Analysis</t>
  </si>
  <si>
    <t>Structural Analysis</t>
  </si>
  <si>
    <t>Aircraft Sizing</t>
  </si>
  <si>
    <t>Equations, Calculation, Charts, and/or Tables</t>
  </si>
  <si>
    <t>Font (minimum size is 12 pts proportional or a 10 character per inch nonproportional font)</t>
  </si>
  <si>
    <t>The report must not exceed (30) thirty double-space, typewritten pages including appendices.</t>
  </si>
  <si>
    <t>Discussion of previous design/concepts/publications</t>
  </si>
  <si>
    <t>Discussion of Results</t>
  </si>
  <si>
    <t>Why certain design was selected over others</t>
  </si>
  <si>
    <t>Performance</t>
  </si>
  <si>
    <t>Design</t>
  </si>
  <si>
    <t>Use of Computer Aided Design tools</t>
  </si>
  <si>
    <t>Plan sheet must be ANSI B sized paper (11 x 17 inches). For teams outside North America, page size must be the closest size available to ANSI B. Plans must only consist of one (1) sheet and must have the US standard third-order projection.</t>
  </si>
  <si>
    <t>One copy of the payload prediction curve will be bound with each Design Report and will not count against the 30-page limit. One copy of the payload prediction curve will be provided loose-leaf, not bound to the reports. One copy per report times three reports plus one loose-leaf copy equals four payload prediction curves submitted.</t>
  </si>
  <si>
    <t>SAE AERO-DESIGN REPORT GRADESHEET 
Team 212 - University of Cincinnati (judge ak)</t>
  </si>
  <si>
    <t>Notes:</t>
  </si>
  <si>
    <t>No report title</t>
  </si>
  <si>
    <t>It seems like the paragraph on Trade Study on pg 24 was not finished/proofread.</t>
  </si>
  <si>
    <t>Rotate so drawing is in landscape view</t>
  </si>
  <si>
    <t>SAE AERO-DESIGN REPORT GRADESHEET 
Team 212 - University of Cincinnati (judge pb)</t>
  </si>
  <si>
    <t>SAE AERO-DESIGN REPORT GRADESHEET 
Team 212 - University of Cincinnati (judge lt)</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</si>
</sst>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s>
  <fonts count="19">
    <font>
      <sz val="10"/>
      <name val="Arial"/>
      <family val="0"/>
    </font>
    <font>
      <sz val="10"/>
      <name val="Courier New"/>
      <family val="3"/>
    </font>
    <font>
      <b/>
      <sz val="10"/>
      <name val="Courier New"/>
      <family val="3"/>
    </font>
    <font>
      <sz val="8"/>
      <name val="Courier New"/>
      <family val="3"/>
    </font>
    <font>
      <b/>
      <sz val="10"/>
      <color indexed="9"/>
      <name val="Courier New"/>
      <family val="3"/>
    </font>
    <font>
      <sz val="10"/>
      <color indexed="9"/>
      <name val="Courier New"/>
      <family val="3"/>
    </font>
    <font>
      <i/>
      <sz val="8"/>
      <name val="Courier New"/>
      <family val="3"/>
    </font>
    <font>
      <b/>
      <sz val="8"/>
      <name val="Courier New"/>
      <family val="3"/>
    </font>
    <font>
      <i/>
      <sz val="8"/>
      <color indexed="9"/>
      <name val="Courier New"/>
      <family val="3"/>
    </font>
    <font>
      <b/>
      <i/>
      <sz val="8"/>
      <name val="Courier New"/>
      <family val="3"/>
    </font>
    <font>
      <sz val="6"/>
      <name val="Courier New"/>
      <family val="3"/>
    </font>
    <font>
      <b/>
      <sz val="12"/>
      <name val="Courier New"/>
      <family val="3"/>
    </font>
    <font>
      <i/>
      <sz val="8"/>
      <name val="Verdana"/>
      <family val="2"/>
    </font>
    <font>
      <sz val="8"/>
      <name val="Tahoma"/>
      <family val="2"/>
    </font>
    <font>
      <b/>
      <i/>
      <sz val="24"/>
      <name val="Courier New"/>
      <family val="3"/>
    </font>
    <font>
      <b/>
      <sz val="11"/>
      <name val="Courier New"/>
      <family val="3"/>
    </font>
    <font>
      <b/>
      <sz val="16"/>
      <name val="Courier New"/>
      <family val="3"/>
    </font>
    <font>
      <b/>
      <u val="single"/>
      <sz val="10"/>
      <name val="Courier New"/>
      <family val="3"/>
    </font>
    <font>
      <sz val="8"/>
      <name val="Arial"/>
      <family val="0"/>
    </font>
  </fonts>
  <fills count="5">
    <fill>
      <patternFill/>
    </fill>
    <fill>
      <patternFill patternType="gray125"/>
    </fill>
    <fill>
      <patternFill patternType="solid">
        <fgColor indexed="41"/>
        <bgColor indexed="64"/>
      </patternFill>
    </fill>
    <fill>
      <patternFill patternType="solid">
        <fgColor indexed="8"/>
        <bgColor indexed="64"/>
      </patternFill>
    </fill>
    <fill>
      <patternFill patternType="solid">
        <fgColor indexed="9"/>
        <bgColor indexed="64"/>
      </patternFill>
    </fill>
  </fills>
  <borders count="48">
    <border>
      <left/>
      <right/>
      <top/>
      <bottom/>
      <diagonal/>
    </border>
    <border>
      <left style="medium"/>
      <right style="medium"/>
      <top>
        <color indexed="63"/>
      </top>
      <bottom>
        <color indexed="63"/>
      </bottom>
    </border>
    <border>
      <left>
        <color indexed="63"/>
      </left>
      <right>
        <color indexed="63"/>
      </right>
      <top style="medium"/>
      <bottom>
        <color indexed="63"/>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style="medium"/>
      <bottom>
        <color indexed="63"/>
      </bottom>
    </border>
    <border>
      <left style="thin"/>
      <right style="thin"/>
      <top style="medium"/>
      <bottom style="thin"/>
    </border>
    <border>
      <left style="medium"/>
      <right>
        <color indexed="63"/>
      </right>
      <top style="medium"/>
      <bottom>
        <color indexed="63"/>
      </bottom>
    </border>
    <border>
      <left style="thin"/>
      <right>
        <color indexed="63"/>
      </right>
      <top style="medium"/>
      <bottom style="thin"/>
    </border>
    <border>
      <left style="medium"/>
      <right>
        <color indexed="63"/>
      </right>
      <top>
        <color indexed="63"/>
      </top>
      <bottom>
        <color indexed="63"/>
      </bottom>
    </border>
    <border>
      <left style="medium"/>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thin"/>
      <bottom style="medium"/>
    </border>
    <border>
      <left>
        <color indexed="63"/>
      </left>
      <right>
        <color indexed="63"/>
      </right>
      <top style="thin"/>
      <bottom style="medium"/>
    </border>
    <border>
      <left style="thin"/>
      <right>
        <color indexed="63"/>
      </right>
      <top>
        <color indexed="63"/>
      </top>
      <bottom style="medium"/>
    </border>
    <border>
      <left style="thin"/>
      <right>
        <color indexed="63"/>
      </right>
      <top style="thin"/>
      <bottom style="thin"/>
    </border>
    <border>
      <left>
        <color indexed="63"/>
      </left>
      <right style="thin"/>
      <top style="thin"/>
      <bottom>
        <color indexed="63"/>
      </bottom>
    </border>
    <border>
      <left>
        <color indexed="63"/>
      </left>
      <right style="thin"/>
      <top>
        <color indexed="63"/>
      </top>
      <bottom style="thin"/>
    </border>
    <border>
      <left style="medium"/>
      <right>
        <color indexed="63"/>
      </right>
      <top style="thin"/>
      <bottom style="thin"/>
    </border>
    <border>
      <left>
        <color indexed="63"/>
      </left>
      <right>
        <color indexed="63"/>
      </right>
      <top style="thin"/>
      <bottom style="thin"/>
    </border>
    <border>
      <left style="thin"/>
      <right style="thin"/>
      <top style="thin"/>
      <bottom style="thin"/>
    </border>
    <border>
      <left style="thin"/>
      <right style="thin"/>
      <top style="thin"/>
      <bottom style="medium"/>
    </border>
    <border>
      <left style="thin"/>
      <right style="medium"/>
      <top style="thin"/>
      <bottom style="thin"/>
    </border>
    <border>
      <left style="thin"/>
      <right style="medium"/>
      <top style="thin"/>
      <bottom style="medium"/>
    </border>
    <border>
      <left style="thin"/>
      <right style="medium"/>
      <top style="medium"/>
      <bottom style="thin"/>
    </border>
    <border>
      <left style="thin"/>
      <right style="medium"/>
      <top>
        <color indexed="63"/>
      </top>
      <bottom style="medium"/>
    </border>
    <border>
      <left style="thin"/>
      <right style="medium"/>
      <top style="medium"/>
      <bottom>
        <color indexed="63"/>
      </bottom>
    </border>
    <border>
      <left style="thin"/>
      <right style="thin"/>
      <top style="medium"/>
      <bottom>
        <color indexed="63"/>
      </bottom>
    </border>
    <border>
      <left>
        <color indexed="63"/>
      </left>
      <right style="medium"/>
      <top>
        <color indexed="63"/>
      </top>
      <bottom>
        <color indexed="63"/>
      </bottom>
    </border>
    <border>
      <left style="medium"/>
      <right style="thin"/>
      <top style="medium"/>
      <bottom>
        <color indexed="63"/>
      </bottom>
    </border>
    <border>
      <left style="thin"/>
      <right style="thin"/>
      <top>
        <color indexed="63"/>
      </top>
      <bottom>
        <color indexed="63"/>
      </bottom>
    </border>
    <border>
      <left style="medium"/>
      <right style="medium"/>
      <top style="medium"/>
      <bottom style="medium"/>
    </border>
    <border>
      <left style="thin"/>
      <right style="medium"/>
      <top style="thin"/>
      <bottom>
        <color indexed="63"/>
      </bottom>
    </border>
    <border>
      <left style="thin"/>
      <right style="medium"/>
      <top>
        <color indexed="63"/>
      </top>
      <bottom style="thin"/>
    </border>
    <border>
      <left style="thin"/>
      <right style="medium"/>
      <top>
        <color indexed="63"/>
      </top>
      <bottom>
        <color indexed="63"/>
      </bottom>
    </border>
    <border>
      <left style="medium"/>
      <right style="medium"/>
      <top>
        <color indexed="63"/>
      </top>
      <bottom style="thin"/>
    </border>
    <border>
      <left style="medium"/>
      <right style="medium"/>
      <top style="medium"/>
      <bottom>
        <color indexed="63"/>
      </bottom>
    </border>
    <border>
      <left style="medium"/>
      <right style="medium"/>
      <top>
        <color indexed="63"/>
      </top>
      <bottom style="medium"/>
    </border>
    <border>
      <left style="thin"/>
      <right style="thin"/>
      <top style="thin"/>
      <bottom>
        <color indexed="63"/>
      </bottom>
    </border>
    <border>
      <left style="thin"/>
      <right style="thin"/>
      <top>
        <color indexed="63"/>
      </top>
      <bottom style="thin"/>
    </border>
    <border>
      <left style="thin"/>
      <right style="thin"/>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medium"/>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43">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6" fillId="0" borderId="0" xfId="0" applyFont="1" applyAlignment="1">
      <alignment wrapText="1"/>
    </xf>
    <xf numFmtId="0" fontId="1" fillId="0" borderId="0" xfId="0" applyFont="1" applyAlignment="1">
      <alignment horizontal="center"/>
    </xf>
    <xf numFmtId="0" fontId="2" fillId="0" borderId="1" xfId="0" applyFont="1" applyBorder="1" applyAlignment="1">
      <alignment horizontal="center"/>
    </xf>
    <xf numFmtId="0" fontId="9" fillId="2" borderId="2" xfId="0" applyFont="1" applyFill="1" applyBorder="1" applyAlignment="1">
      <alignment wrapText="1"/>
    </xf>
    <xf numFmtId="0" fontId="2" fillId="2" borderId="2" xfId="0" applyFont="1" applyFill="1" applyBorder="1" applyAlignment="1">
      <alignment/>
    </xf>
    <xf numFmtId="0" fontId="4" fillId="3" borderId="3" xfId="0" applyFont="1" applyFill="1" applyBorder="1" applyAlignment="1">
      <alignment/>
    </xf>
    <xf numFmtId="0" fontId="8" fillId="3" borderId="3" xfId="0" applyFont="1" applyFill="1" applyBorder="1" applyAlignment="1">
      <alignment wrapText="1"/>
    </xf>
    <xf numFmtId="0" fontId="4" fillId="3"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5" fillId="3" borderId="3" xfId="0" applyFont="1" applyFill="1" applyBorder="1" applyAlignment="1">
      <alignment vertical="top"/>
    </xf>
    <xf numFmtId="0" fontId="2" fillId="2" borderId="2" xfId="0" applyFont="1" applyFill="1" applyBorder="1" applyAlignment="1">
      <alignment vertical="top"/>
    </xf>
    <xf numFmtId="0" fontId="1" fillId="0" borderId="0" xfId="0" applyFont="1" applyAlignment="1">
      <alignment vertical="top"/>
    </xf>
    <xf numFmtId="0" fontId="2" fillId="2" borderId="7" xfId="0" applyFont="1" applyFill="1" applyBorder="1" applyAlignment="1">
      <alignment/>
    </xf>
    <xf numFmtId="0" fontId="2" fillId="2" borderId="8" xfId="0" applyFont="1" applyFill="1" applyBorder="1" applyAlignment="1">
      <alignment horizontal="center" vertical="center"/>
    </xf>
    <xf numFmtId="0" fontId="2" fillId="0" borderId="0" xfId="0" applyFont="1" applyBorder="1" applyAlignment="1">
      <alignment horizontal="center"/>
    </xf>
    <xf numFmtId="0" fontId="1" fillId="4" borderId="9" xfId="0" applyFont="1" applyFill="1" applyBorder="1" applyAlignment="1">
      <alignment/>
    </xf>
    <xf numFmtId="0" fontId="2" fillId="4" borderId="0" xfId="0" applyFont="1" applyFill="1" applyBorder="1" applyAlignment="1">
      <alignment/>
    </xf>
    <xf numFmtId="0" fontId="2" fillId="4" borderId="0" xfId="0" applyFont="1" applyFill="1" applyBorder="1" applyAlignment="1">
      <alignment horizontal="left" vertical="top"/>
    </xf>
    <xf numFmtId="0" fontId="12" fillId="4" borderId="0" xfId="0" applyFont="1" applyFill="1" applyBorder="1" applyAlignment="1">
      <alignment wrapText="1"/>
    </xf>
    <xf numFmtId="0" fontId="1" fillId="4" borderId="10" xfId="0" applyFont="1" applyFill="1" applyBorder="1" applyAlignment="1">
      <alignment/>
    </xf>
    <xf numFmtId="0" fontId="2" fillId="4" borderId="3" xfId="0" applyFont="1" applyFill="1" applyBorder="1" applyAlignment="1">
      <alignment/>
    </xf>
    <xf numFmtId="0" fontId="2" fillId="4" borderId="3" xfId="0" applyFont="1" applyFill="1" applyBorder="1" applyAlignment="1">
      <alignment vertical="top"/>
    </xf>
    <xf numFmtId="0" fontId="6" fillId="4" borderId="3" xfId="0" applyFont="1" applyFill="1" applyBorder="1" applyAlignment="1">
      <alignment wrapText="1"/>
    </xf>
    <xf numFmtId="0" fontId="1" fillId="4" borderId="11" xfId="0" applyFont="1" applyFill="1" applyBorder="1" applyAlignment="1">
      <alignment/>
    </xf>
    <xf numFmtId="0" fontId="2" fillId="4" borderId="12" xfId="0" applyFont="1" applyFill="1" applyBorder="1" applyAlignment="1">
      <alignment/>
    </xf>
    <xf numFmtId="0" fontId="10" fillId="4" borderId="12" xfId="0" applyFont="1" applyFill="1" applyBorder="1" applyAlignment="1">
      <alignment horizontal="center" vertical="top"/>
    </xf>
    <xf numFmtId="0" fontId="12" fillId="4" borderId="12" xfId="0" applyFont="1" applyFill="1" applyBorder="1" applyAlignment="1">
      <alignment wrapText="1"/>
    </xf>
    <xf numFmtId="0" fontId="2" fillId="4" borderId="3" xfId="0" applyFont="1" applyFill="1" applyBorder="1" applyAlignment="1">
      <alignment horizontal="left" vertical="top"/>
    </xf>
    <xf numFmtId="0" fontId="12" fillId="4" borderId="3" xfId="0" applyFont="1" applyFill="1" applyBorder="1" applyAlignment="1">
      <alignment wrapText="1"/>
    </xf>
    <xf numFmtId="0" fontId="10" fillId="4" borderId="0" xfId="0" applyFont="1" applyFill="1" applyBorder="1" applyAlignment="1">
      <alignment horizontal="center" vertical="top"/>
    </xf>
    <xf numFmtId="0" fontId="1" fillId="4" borderId="12" xfId="0" applyFont="1" applyFill="1" applyBorder="1" applyAlignment="1">
      <alignment horizontal="left" vertical="top"/>
    </xf>
    <xf numFmtId="0" fontId="1" fillId="4" borderId="13" xfId="0" applyFont="1" applyFill="1" applyBorder="1" applyAlignment="1">
      <alignment/>
    </xf>
    <xf numFmtId="0" fontId="2" fillId="4" borderId="14" xfId="0" applyFont="1" applyFill="1" applyBorder="1" applyAlignment="1">
      <alignment/>
    </xf>
    <xf numFmtId="0" fontId="10" fillId="4" borderId="14" xfId="0" applyFont="1" applyFill="1" applyBorder="1" applyAlignment="1">
      <alignment horizontal="center" vertical="top"/>
    </xf>
    <xf numFmtId="0" fontId="12" fillId="4" borderId="14" xfId="0" applyFont="1" applyFill="1" applyBorder="1" applyAlignment="1">
      <alignment wrapText="1"/>
    </xf>
    <xf numFmtId="0" fontId="3" fillId="4" borderId="9" xfId="0" applyFont="1" applyFill="1" applyBorder="1" applyAlignment="1">
      <alignment/>
    </xf>
    <xf numFmtId="0" fontId="7" fillId="4" borderId="0" xfId="0" applyFont="1" applyFill="1" applyBorder="1" applyAlignment="1">
      <alignment/>
    </xf>
    <xf numFmtId="0" fontId="3" fillId="4" borderId="11" xfId="0" applyFont="1" applyFill="1" applyBorder="1" applyAlignment="1">
      <alignment/>
    </xf>
    <xf numFmtId="0" fontId="7" fillId="4" borderId="12" xfId="0" applyFont="1" applyFill="1" applyBorder="1" applyAlignment="1">
      <alignment/>
    </xf>
    <xf numFmtId="0" fontId="2" fillId="4" borderId="0" xfId="0" applyFont="1" applyFill="1" applyBorder="1" applyAlignment="1">
      <alignment vertical="top"/>
    </xf>
    <xf numFmtId="0" fontId="1" fillId="4" borderId="0" xfId="0" applyFont="1" applyFill="1" applyBorder="1" applyAlignment="1">
      <alignment wrapText="1"/>
    </xf>
    <xf numFmtId="0" fontId="1" fillId="4" borderId="15" xfId="0" applyFont="1" applyFill="1" applyBorder="1" applyAlignment="1">
      <alignment/>
    </xf>
    <xf numFmtId="0" fontId="2" fillId="4" borderId="16" xfId="0" applyFont="1" applyFill="1" applyBorder="1" applyAlignment="1">
      <alignment/>
    </xf>
    <xf numFmtId="0" fontId="2" fillId="4" borderId="16" xfId="0" applyFont="1" applyFill="1" applyBorder="1" applyAlignment="1">
      <alignment vertical="top"/>
    </xf>
    <xf numFmtId="0" fontId="1" fillId="4" borderId="16" xfId="0" applyFont="1" applyFill="1" applyBorder="1" applyAlignment="1">
      <alignment wrapText="1"/>
    </xf>
    <xf numFmtId="0" fontId="1" fillId="4" borderId="17" xfId="0" applyFont="1" applyFill="1" applyBorder="1" applyAlignment="1">
      <alignment horizontal="center" vertical="center"/>
    </xf>
    <xf numFmtId="0" fontId="1" fillId="4" borderId="3" xfId="0" applyFont="1" applyFill="1" applyBorder="1" applyAlignment="1">
      <alignment wrapText="1"/>
    </xf>
    <xf numFmtId="0" fontId="1" fillId="4" borderId="18" xfId="0" applyFont="1" applyFill="1" applyBorder="1" applyAlignment="1">
      <alignment horizontal="center" vertical="center"/>
    </xf>
    <xf numFmtId="0" fontId="1" fillId="4" borderId="19" xfId="0" applyFont="1" applyFill="1" applyBorder="1" applyAlignment="1">
      <alignment wrapText="1"/>
    </xf>
    <xf numFmtId="0" fontId="2" fillId="4" borderId="12" xfId="0" applyFont="1" applyFill="1" applyBorder="1" applyAlignment="1">
      <alignment vertical="top"/>
    </xf>
    <xf numFmtId="0" fontId="12" fillId="4" borderId="20" xfId="0" applyFont="1" applyFill="1" applyBorder="1" applyAlignment="1">
      <alignment wrapText="1"/>
    </xf>
    <xf numFmtId="0" fontId="1" fillId="4" borderId="21" xfId="0" applyFont="1" applyFill="1" applyBorder="1" applyAlignment="1">
      <alignment/>
    </xf>
    <xf numFmtId="0" fontId="2" fillId="4" borderId="22" xfId="0" applyFont="1" applyFill="1" applyBorder="1" applyAlignment="1">
      <alignment/>
    </xf>
    <xf numFmtId="0" fontId="2" fillId="4" borderId="22" xfId="0" applyFont="1" applyFill="1" applyBorder="1" applyAlignment="1">
      <alignment vertical="top"/>
    </xf>
    <xf numFmtId="0" fontId="6" fillId="4" borderId="22" xfId="0" applyFont="1" applyFill="1" applyBorder="1" applyAlignment="1">
      <alignment wrapText="1"/>
    </xf>
    <xf numFmtId="0" fontId="1" fillId="4" borderId="23" xfId="0" applyFont="1" applyFill="1" applyBorder="1" applyAlignment="1">
      <alignment horizontal="center" vertical="center"/>
    </xf>
    <xf numFmtId="0" fontId="6" fillId="4" borderId="16" xfId="0" applyFont="1" applyFill="1" applyBorder="1" applyAlignment="1">
      <alignment wrapText="1"/>
    </xf>
    <xf numFmtId="0" fontId="1" fillId="4" borderId="24" xfId="0" applyFont="1" applyFill="1" applyBorder="1" applyAlignment="1">
      <alignment horizontal="center" vertical="center"/>
    </xf>
    <xf numFmtId="0" fontId="1" fillId="4" borderId="3" xfId="0" applyFont="1" applyFill="1" applyBorder="1" applyAlignment="1">
      <alignment/>
    </xf>
    <xf numFmtId="0" fontId="1" fillId="4" borderId="12" xfId="0" applyFont="1" applyFill="1" applyBorder="1" applyAlignment="1">
      <alignment/>
    </xf>
    <xf numFmtId="0" fontId="12" fillId="4" borderId="12" xfId="0" applyNumberFormat="1" applyFont="1" applyFill="1" applyBorder="1" applyAlignment="1">
      <alignment horizontal="left" vertical="top" wrapText="1"/>
    </xf>
    <xf numFmtId="0" fontId="1" fillId="4" borderId="0" xfId="0" applyFont="1" applyFill="1" applyBorder="1" applyAlignment="1">
      <alignment/>
    </xf>
    <xf numFmtId="0" fontId="6" fillId="4" borderId="0" xfId="0" applyFont="1" applyFill="1" applyBorder="1" applyAlignment="1">
      <alignment wrapText="1"/>
    </xf>
    <xf numFmtId="0" fontId="12" fillId="4" borderId="0" xfId="0" applyFont="1" applyFill="1" applyBorder="1" applyAlignment="1">
      <alignment horizontal="left" vertical="top" wrapText="1"/>
    </xf>
    <xf numFmtId="0" fontId="12" fillId="4" borderId="12" xfId="0" applyFont="1" applyFill="1" applyBorder="1" applyAlignment="1">
      <alignment horizontal="left" vertical="top" wrapText="1"/>
    </xf>
    <xf numFmtId="0" fontId="6" fillId="4" borderId="3" xfId="0" applyFont="1" applyFill="1" applyBorder="1" applyAlignment="1">
      <alignment horizontal="left" vertical="top" wrapText="1"/>
    </xf>
    <xf numFmtId="0" fontId="1" fillId="4" borderId="14" xfId="0" applyFont="1" applyFill="1" applyBorder="1" applyAlignment="1">
      <alignment/>
    </xf>
    <xf numFmtId="0" fontId="1" fillId="4" borderId="14" xfId="0" applyFont="1" applyFill="1" applyBorder="1" applyAlignment="1">
      <alignment vertical="top"/>
    </xf>
    <xf numFmtId="0" fontId="12" fillId="4" borderId="14" xfId="0" applyFont="1" applyFill="1" applyBorder="1" applyAlignment="1">
      <alignment vertical="top" wrapText="1"/>
    </xf>
    <xf numFmtId="0" fontId="1" fillId="4" borderId="7" xfId="0" applyFont="1" applyFill="1" applyBorder="1" applyAlignment="1">
      <alignment/>
    </xf>
    <xf numFmtId="0" fontId="2" fillId="4" borderId="2" xfId="0" applyFont="1" applyFill="1" applyBorder="1" applyAlignment="1">
      <alignment/>
    </xf>
    <xf numFmtId="0" fontId="2" fillId="4" borderId="2" xfId="0" applyFont="1" applyFill="1" applyBorder="1" applyAlignment="1">
      <alignment vertical="top"/>
    </xf>
    <xf numFmtId="0" fontId="6" fillId="4" borderId="2" xfId="0" applyFont="1" applyFill="1" applyBorder="1" applyAlignment="1">
      <alignment wrapText="1"/>
    </xf>
    <xf numFmtId="0" fontId="1" fillId="4" borderId="12" xfId="0" applyFont="1" applyFill="1" applyBorder="1" applyAlignment="1">
      <alignment vertical="top"/>
    </xf>
    <xf numFmtId="0" fontId="12" fillId="4" borderId="14" xfId="0" applyNumberFormat="1" applyFont="1" applyFill="1" applyBorder="1" applyAlignment="1">
      <alignment horizontal="left" vertical="top" wrapText="1"/>
    </xf>
    <xf numFmtId="0" fontId="1" fillId="4" borderId="2" xfId="0" applyFont="1" applyFill="1" applyBorder="1" applyAlignment="1">
      <alignment/>
    </xf>
    <xf numFmtId="0" fontId="1" fillId="4" borderId="14" xfId="0" applyFont="1" applyFill="1" applyBorder="1" applyAlignment="1">
      <alignment horizontal="left" vertical="top"/>
    </xf>
    <xf numFmtId="0" fontId="1" fillId="4" borderId="25" xfId="0" applyFont="1" applyFill="1" applyBorder="1" applyAlignment="1">
      <alignment horizontal="center" vertical="center"/>
    </xf>
    <xf numFmtId="0" fontId="1" fillId="4" borderId="26" xfId="0" applyFont="1" applyFill="1" applyBorder="1" applyAlignment="1">
      <alignment horizontal="center" vertical="center"/>
    </xf>
    <xf numFmtId="0" fontId="2" fillId="2" borderId="27" xfId="0" applyFont="1" applyFill="1" applyBorder="1" applyAlignment="1">
      <alignment horizontal="center" vertical="center"/>
    </xf>
    <xf numFmtId="0" fontId="1" fillId="4" borderId="28" xfId="0" applyFont="1" applyFill="1" applyBorder="1" applyAlignment="1">
      <alignment horizontal="center" vertical="center"/>
    </xf>
    <xf numFmtId="0" fontId="2" fillId="2" borderId="29" xfId="0" applyFont="1" applyFill="1" applyBorder="1" applyAlignment="1">
      <alignment horizontal="center" vertical="center"/>
    </xf>
    <xf numFmtId="0" fontId="17" fillId="0" borderId="0" xfId="0" applyFont="1" applyAlignment="1">
      <alignment/>
    </xf>
    <xf numFmtId="0" fontId="1" fillId="4" borderId="0" xfId="0" applyFont="1" applyFill="1" applyBorder="1" applyAlignment="1">
      <alignment vertical="top"/>
    </xf>
    <xf numFmtId="0" fontId="12" fillId="4" borderId="0" xfId="0" applyFont="1" applyFill="1" applyBorder="1" applyAlignment="1">
      <alignment vertical="top" wrapText="1"/>
    </xf>
    <xf numFmtId="0" fontId="1" fillId="4" borderId="0" xfId="0" applyFont="1" applyFill="1" applyBorder="1" applyAlignment="1">
      <alignment horizontal="center" vertical="center"/>
    </xf>
    <xf numFmtId="0" fontId="4" fillId="3" borderId="7" xfId="0" applyFont="1" applyFill="1" applyBorder="1" applyAlignment="1">
      <alignment/>
    </xf>
    <xf numFmtId="0" fontId="4" fillId="3" borderId="2" xfId="0" applyFont="1" applyFill="1" applyBorder="1" applyAlignment="1">
      <alignment/>
    </xf>
    <xf numFmtId="0" fontId="5" fillId="3" borderId="2" xfId="0" applyFont="1" applyFill="1" applyBorder="1" applyAlignment="1">
      <alignment vertical="top"/>
    </xf>
    <xf numFmtId="0" fontId="8" fillId="3" borderId="2" xfId="0" applyFont="1" applyFill="1" applyBorder="1" applyAlignment="1">
      <alignment wrapText="1"/>
    </xf>
    <xf numFmtId="0" fontId="4" fillId="3" borderId="30" xfId="0" applyFont="1" applyFill="1" applyBorder="1" applyAlignment="1">
      <alignment horizontal="center" vertical="center"/>
    </xf>
    <xf numFmtId="0" fontId="5" fillId="3" borderId="29" xfId="0" applyFont="1" applyFill="1" applyBorder="1" applyAlignment="1">
      <alignment horizontal="center" vertical="center"/>
    </xf>
    <xf numFmtId="0" fontId="4" fillId="3" borderId="10" xfId="0" applyFont="1" applyFill="1" applyBorder="1" applyAlignment="1">
      <alignment/>
    </xf>
    <xf numFmtId="0" fontId="4" fillId="3" borderId="31" xfId="0" applyFont="1" applyFill="1" applyBorder="1" applyAlignment="1">
      <alignment horizontal="center"/>
    </xf>
    <xf numFmtId="0" fontId="4" fillId="3" borderId="32" xfId="0" applyFont="1" applyFill="1" applyBorder="1" applyAlignment="1">
      <alignment horizontal="center" vertical="center"/>
    </xf>
    <xf numFmtId="0" fontId="1" fillId="0" borderId="0" xfId="0" applyFont="1" applyBorder="1" applyAlignment="1">
      <alignment/>
    </xf>
    <xf numFmtId="0" fontId="5" fillId="3" borderId="33" xfId="0" applyFont="1" applyFill="1" applyBorder="1" applyAlignment="1">
      <alignment horizontal="center" vertical="center"/>
    </xf>
    <xf numFmtId="0" fontId="4" fillId="3" borderId="7" xfId="0" applyFont="1" applyFill="1" applyBorder="1" applyAlignment="1">
      <alignment horizontal="center" vertical="center"/>
    </xf>
    <xf numFmtId="0" fontId="5" fillId="3" borderId="34" xfId="0" applyFont="1" applyFill="1" applyBorder="1" applyAlignment="1">
      <alignment horizontal="center" vertical="center"/>
    </xf>
    <xf numFmtId="0" fontId="1" fillId="4" borderId="35" xfId="0" applyFont="1" applyFill="1" applyBorder="1" applyAlignment="1">
      <alignment horizontal="center" vertical="center"/>
    </xf>
    <xf numFmtId="0" fontId="1" fillId="4" borderId="36" xfId="0" applyFont="1" applyFill="1" applyBorder="1" applyAlignment="1">
      <alignment horizontal="center" vertical="center"/>
    </xf>
    <xf numFmtId="0" fontId="1" fillId="4" borderId="37" xfId="0" applyFont="1" applyFill="1" applyBorder="1" applyAlignment="1">
      <alignment horizontal="center" vertical="center"/>
    </xf>
    <xf numFmtId="0" fontId="15" fillId="0" borderId="1" xfId="0" applyFont="1" applyBorder="1" applyAlignment="1">
      <alignment horizontal="center" vertical="center" wrapText="1"/>
    </xf>
    <xf numFmtId="0" fontId="15" fillId="0" borderId="38" xfId="0" applyFont="1" applyBorder="1" applyAlignment="1">
      <alignment horizontal="center" vertical="center" wrapText="1"/>
    </xf>
    <xf numFmtId="0" fontId="2" fillId="0" borderId="39" xfId="0" applyFont="1" applyBorder="1" applyAlignment="1">
      <alignment horizontal="center"/>
    </xf>
    <xf numFmtId="0" fontId="2" fillId="0" borderId="40" xfId="0" applyFont="1" applyBorder="1" applyAlignment="1">
      <alignment horizontal="center"/>
    </xf>
    <xf numFmtId="0" fontId="1" fillId="0" borderId="0" xfId="0" applyFont="1" applyBorder="1" applyAlignment="1">
      <alignment wrapText="1"/>
    </xf>
    <xf numFmtId="0" fontId="14" fillId="0" borderId="0" xfId="0" applyFont="1" applyBorder="1" applyAlignment="1">
      <alignment horizontal="center" wrapText="1"/>
    </xf>
    <xf numFmtId="0" fontId="1" fillId="4" borderId="23" xfId="0" applyFont="1" applyFill="1" applyBorder="1" applyAlignment="1">
      <alignment horizontal="center" vertical="center"/>
    </xf>
    <xf numFmtId="0" fontId="1" fillId="4" borderId="25" xfId="0" applyFont="1" applyFill="1" applyBorder="1" applyAlignment="1">
      <alignment horizontal="center" vertical="center"/>
    </xf>
    <xf numFmtId="0" fontId="1" fillId="4" borderId="24" xfId="0" applyFont="1" applyFill="1" applyBorder="1" applyAlignment="1">
      <alignment horizontal="center" vertical="center"/>
    </xf>
    <xf numFmtId="0" fontId="1" fillId="4" borderId="26" xfId="0" applyFont="1" applyFill="1" applyBorder="1" applyAlignment="1">
      <alignment horizontal="center" vertical="center"/>
    </xf>
    <xf numFmtId="0" fontId="1" fillId="4" borderId="6" xfId="0" applyFont="1" applyFill="1" applyBorder="1" applyAlignment="1">
      <alignment horizontal="center" vertical="center"/>
    </xf>
    <xf numFmtId="0" fontId="1" fillId="4" borderId="27" xfId="0" applyFont="1" applyFill="1" applyBorder="1" applyAlignment="1">
      <alignment horizontal="center" vertical="center"/>
    </xf>
    <xf numFmtId="0" fontId="1" fillId="0" borderId="0" xfId="0" applyFont="1" applyBorder="1" applyAlignment="1">
      <alignment horizontal="left" vertical="top" wrapText="1"/>
    </xf>
    <xf numFmtId="0" fontId="1" fillId="0" borderId="0" xfId="0" applyFont="1" applyAlignment="1">
      <alignment horizontal="left" vertical="top" wrapText="1"/>
    </xf>
    <xf numFmtId="0" fontId="1" fillId="4" borderId="41" xfId="0" applyFont="1" applyFill="1" applyBorder="1" applyAlignment="1">
      <alignment horizontal="center" vertical="center"/>
    </xf>
    <xf numFmtId="0" fontId="1" fillId="4" borderId="42" xfId="0" applyFont="1" applyFill="1" applyBorder="1" applyAlignment="1">
      <alignment horizontal="center" vertical="center"/>
    </xf>
    <xf numFmtId="0" fontId="1" fillId="4" borderId="33" xfId="0" applyFont="1" applyFill="1" applyBorder="1" applyAlignment="1">
      <alignment horizontal="center" vertical="center"/>
    </xf>
    <xf numFmtId="0" fontId="1" fillId="4" borderId="43" xfId="0" applyFont="1" applyFill="1" applyBorder="1" applyAlignment="1">
      <alignment horizontal="center" vertical="center"/>
    </xf>
    <xf numFmtId="0" fontId="1" fillId="4" borderId="35" xfId="0" applyFont="1" applyFill="1" applyBorder="1" applyAlignment="1">
      <alignment horizontal="center" vertical="center"/>
    </xf>
    <xf numFmtId="0" fontId="1" fillId="4" borderId="36" xfId="0" applyFont="1" applyFill="1" applyBorder="1" applyAlignment="1">
      <alignment horizontal="center" vertical="center"/>
    </xf>
    <xf numFmtId="0" fontId="1" fillId="4" borderId="28" xfId="0" applyFont="1" applyFill="1" applyBorder="1" applyAlignment="1">
      <alignment horizontal="center" vertical="center"/>
    </xf>
    <xf numFmtId="0" fontId="1" fillId="0" borderId="0" xfId="0" applyFont="1" applyBorder="1" applyAlignment="1">
      <alignment horizontal="center"/>
    </xf>
    <xf numFmtId="0" fontId="1" fillId="0" borderId="0" xfId="0" applyFont="1" applyAlignment="1">
      <alignment horizontal="center"/>
    </xf>
    <xf numFmtId="0" fontId="1" fillId="4" borderId="37" xfId="0" applyFont="1" applyFill="1" applyBorder="1" applyAlignment="1">
      <alignment horizontal="center" vertical="center"/>
    </xf>
    <xf numFmtId="0" fontId="1" fillId="4" borderId="19" xfId="0" applyFont="1" applyFill="1" applyBorder="1" applyAlignment="1">
      <alignment horizontal="center" vertical="center"/>
    </xf>
    <xf numFmtId="0" fontId="1" fillId="4" borderId="20" xfId="0" applyFont="1" applyFill="1" applyBorder="1" applyAlignment="1">
      <alignment horizontal="center" vertical="center"/>
    </xf>
    <xf numFmtId="0" fontId="11" fillId="0" borderId="44" xfId="0" applyFont="1" applyBorder="1" applyAlignment="1">
      <alignment horizontal="center" vertical="center" wrapText="1"/>
    </xf>
    <xf numFmtId="0" fontId="11" fillId="0" borderId="45" xfId="0" applyFont="1" applyBorder="1" applyAlignment="1">
      <alignment horizontal="center" vertical="center" wrapText="1"/>
    </xf>
    <xf numFmtId="0" fontId="11" fillId="0" borderId="46"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47" xfId="0" applyFont="1" applyBorder="1" applyAlignment="1">
      <alignment horizontal="center" vertical="center" wrapText="1"/>
    </xf>
    <xf numFmtId="0" fontId="16" fillId="0" borderId="9"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31" xfId="0" applyFont="1" applyBorder="1" applyAlignment="1">
      <alignment horizontal="center" vertical="center" wrapText="1"/>
    </xf>
    <xf numFmtId="0" fontId="15" fillId="0" borderId="39" xfId="0" applyFont="1" applyBorder="1" applyAlignment="1">
      <alignment horizontal="center"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8"/>
  <sheetViews>
    <sheetView tabSelected="1" workbookViewId="0" topLeftCell="A1">
      <selection activeCell="G89" sqref="G89:J89"/>
    </sheetView>
  </sheetViews>
  <sheetFormatPr defaultColWidth="9.140625" defaultRowHeight="12.75"/>
  <cols>
    <col min="1" max="1" width="1.421875" style="1" customWidth="1"/>
    <col min="2" max="2" width="1.421875" style="2" customWidth="1"/>
    <col min="3" max="3" width="3.00390625" style="16" customWidth="1"/>
    <col min="4" max="4" width="53.421875" style="4" customWidth="1"/>
    <col min="5" max="5" width="12.8515625" style="5" customWidth="1"/>
    <col min="6" max="6" width="20.7109375" style="1" customWidth="1"/>
    <col min="7" max="16384" width="9.140625" style="1" customWidth="1"/>
  </cols>
  <sheetData>
    <row r="1" spans="1:6" ht="32.25" customHeight="1" thickBot="1">
      <c r="A1" s="133" t="s">
        <v>77</v>
      </c>
      <c r="B1" s="134"/>
      <c r="C1" s="134"/>
      <c r="D1" s="134"/>
      <c r="E1" s="134"/>
      <c r="F1" s="135"/>
    </row>
    <row r="2" spans="1:8" s="2" customFormat="1" ht="14.25" customHeight="1" thickBot="1">
      <c r="A2" s="136">
        <f>(F6+F23+F35+F46+F52+F60+F87)/10</f>
        <v>43.5</v>
      </c>
      <c r="B2" s="137" t="e">
        <f aca="true" t="shared" si="0" ref="B2:D4">SUM(A3)+A20+A32+A43+A49+A57+A68</f>
        <v>#REF!</v>
      </c>
      <c r="C2" s="137" t="e">
        <f t="shared" si="0"/>
        <v>#REF!</v>
      </c>
      <c r="D2" s="138" t="e">
        <f t="shared" si="0"/>
        <v>#VALUE!</v>
      </c>
      <c r="E2" s="142" t="s">
        <v>57</v>
      </c>
      <c r="F2" s="6" t="s">
        <v>54</v>
      </c>
      <c r="H2" s="19"/>
    </row>
    <row r="3" spans="1:6" s="2" customFormat="1" ht="11.25" customHeight="1">
      <c r="A3" s="139" t="e">
        <f>SUM(#REF!)+#REF!+#REF!+#REF!+#REF!+#REF!+#REF!</f>
        <v>#REF!</v>
      </c>
      <c r="B3" s="140" t="e">
        <f t="shared" si="0"/>
        <v>#REF!</v>
      </c>
      <c r="C3" s="140">
        <f t="shared" si="0"/>
        <v>0</v>
      </c>
      <c r="D3" s="141" t="e">
        <f t="shared" si="0"/>
        <v>#VALUE!</v>
      </c>
      <c r="E3" s="107"/>
      <c r="F3" s="109"/>
    </row>
    <row r="4" spans="1:6" s="2" customFormat="1" ht="49.5" customHeight="1" thickBot="1">
      <c r="A4" s="139" t="e">
        <f>SUM(#REF!)+#REF!+#REF!+#REF!+#REF!+#REF!+#REF!</f>
        <v>#REF!</v>
      </c>
      <c r="B4" s="140">
        <f t="shared" si="0"/>
        <v>0</v>
      </c>
      <c r="C4" s="140">
        <f t="shared" si="0"/>
        <v>0</v>
      </c>
      <c r="D4" s="141" t="e">
        <f t="shared" si="0"/>
        <v>#VALUE!</v>
      </c>
      <c r="E4" s="108"/>
      <c r="F4" s="110"/>
    </row>
    <row r="5" spans="1:6" ht="14.25" thickBot="1">
      <c r="A5" s="97" t="s">
        <v>19</v>
      </c>
      <c r="B5" s="9"/>
      <c r="C5" s="14"/>
      <c r="D5" s="10"/>
      <c r="E5" s="11">
        <f>E6+E23+E35+E46+E52</f>
        <v>400</v>
      </c>
      <c r="F5" s="98" t="s">
        <v>56</v>
      </c>
    </row>
    <row r="6" spans="1:6" s="2" customFormat="1" ht="13.5">
      <c r="A6" s="17"/>
      <c r="B6" s="8" t="s">
        <v>29</v>
      </c>
      <c r="C6" s="15"/>
      <c r="D6" s="7"/>
      <c r="E6" s="18">
        <f>E7+E12+E13+E15+E22+E20</f>
        <v>60</v>
      </c>
      <c r="F6" s="84">
        <f>SUM(F7:F22)</f>
        <v>58</v>
      </c>
    </row>
    <row r="7" spans="1:6" ht="13.5">
      <c r="A7" s="24"/>
      <c r="B7" s="25"/>
      <c r="C7" s="26" t="s">
        <v>5</v>
      </c>
      <c r="D7" s="51"/>
      <c r="E7" s="121">
        <v>13</v>
      </c>
      <c r="F7" s="125">
        <v>13</v>
      </c>
    </row>
    <row r="8" spans="1:6" ht="13.5">
      <c r="A8" s="20"/>
      <c r="B8" s="21"/>
      <c r="C8" s="34"/>
      <c r="D8" s="23" t="s">
        <v>4</v>
      </c>
      <c r="E8" s="123"/>
      <c r="F8" s="130"/>
    </row>
    <row r="9" spans="1:6" ht="13.5">
      <c r="A9" s="20"/>
      <c r="B9" s="21"/>
      <c r="C9" s="34"/>
      <c r="D9" s="23" t="s">
        <v>3</v>
      </c>
      <c r="E9" s="123"/>
      <c r="F9" s="130"/>
    </row>
    <row r="10" spans="1:6" ht="13.5">
      <c r="A10" s="20"/>
      <c r="B10" s="21"/>
      <c r="C10" s="34"/>
      <c r="D10" s="23" t="s">
        <v>2</v>
      </c>
      <c r="E10" s="123"/>
      <c r="F10" s="130"/>
    </row>
    <row r="11" spans="1:6" ht="13.5">
      <c r="A11" s="28"/>
      <c r="B11" s="29"/>
      <c r="C11" s="30"/>
      <c r="D11" s="31" t="s">
        <v>15</v>
      </c>
      <c r="E11" s="122"/>
      <c r="F11" s="126"/>
    </row>
    <row r="12" spans="1:6" ht="33" customHeight="1">
      <c r="A12" s="24"/>
      <c r="B12" s="25"/>
      <c r="C12" s="26" t="s">
        <v>16</v>
      </c>
      <c r="D12" s="51"/>
      <c r="E12" s="52">
        <v>5</v>
      </c>
      <c r="F12" s="82">
        <v>5</v>
      </c>
    </row>
    <row r="13" spans="1:6" ht="16.5" customHeight="1">
      <c r="A13" s="24"/>
      <c r="B13" s="25"/>
      <c r="C13" s="26" t="s">
        <v>6</v>
      </c>
      <c r="D13" s="53"/>
      <c r="E13" s="131">
        <v>5</v>
      </c>
      <c r="F13" s="125">
        <v>5</v>
      </c>
    </row>
    <row r="14" spans="1:6" ht="12.75" customHeight="1">
      <c r="A14" s="28"/>
      <c r="B14" s="29"/>
      <c r="C14" s="54"/>
      <c r="D14" s="55" t="s">
        <v>55</v>
      </c>
      <c r="E14" s="132"/>
      <c r="F14" s="126"/>
    </row>
    <row r="15" spans="1:6" ht="13.5">
      <c r="A15" s="20"/>
      <c r="B15" s="21"/>
      <c r="C15" s="44" t="s">
        <v>0</v>
      </c>
      <c r="D15" s="45"/>
      <c r="E15" s="121">
        <v>12</v>
      </c>
      <c r="F15" s="125">
        <v>10</v>
      </c>
    </row>
    <row r="16" spans="1:6" ht="13.5">
      <c r="A16" s="20"/>
      <c r="B16" s="21"/>
      <c r="C16" s="34"/>
      <c r="D16" s="23" t="s">
        <v>7</v>
      </c>
      <c r="E16" s="123"/>
      <c r="F16" s="130"/>
    </row>
    <row r="17" spans="1:6" ht="22.5">
      <c r="A17" s="20"/>
      <c r="B17" s="21"/>
      <c r="C17" s="34"/>
      <c r="D17" s="23" t="s">
        <v>62</v>
      </c>
      <c r="E17" s="123"/>
      <c r="F17" s="130"/>
    </row>
    <row r="18" spans="1:6" ht="13.5">
      <c r="A18" s="20"/>
      <c r="B18" s="21"/>
      <c r="C18" s="34"/>
      <c r="D18" s="23" t="s">
        <v>8</v>
      </c>
      <c r="E18" s="123"/>
      <c r="F18" s="130"/>
    </row>
    <row r="19" spans="1:6" ht="13.5">
      <c r="A19" s="28"/>
      <c r="B19" s="29"/>
      <c r="C19" s="30"/>
      <c r="D19" s="31" t="s">
        <v>34</v>
      </c>
      <c r="E19" s="122"/>
      <c r="F19" s="126"/>
    </row>
    <row r="20" spans="1:6" ht="13.5">
      <c r="A20" s="24"/>
      <c r="B20" s="25"/>
      <c r="C20" s="32" t="s">
        <v>43</v>
      </c>
      <c r="D20" s="27"/>
      <c r="E20" s="121">
        <v>10</v>
      </c>
      <c r="F20" s="125">
        <v>10</v>
      </c>
    </row>
    <row r="21" spans="1:6" ht="26.25" customHeight="1">
      <c r="A21" s="28"/>
      <c r="B21" s="29"/>
      <c r="C21" s="30"/>
      <c r="D21" s="31" t="s">
        <v>63</v>
      </c>
      <c r="E21" s="122"/>
      <c r="F21" s="126"/>
    </row>
    <row r="22" spans="1:10" ht="39" customHeight="1" thickBot="1">
      <c r="A22" s="46"/>
      <c r="B22" s="47"/>
      <c r="C22" s="48" t="s">
        <v>35</v>
      </c>
      <c r="D22" s="49"/>
      <c r="E22" s="50">
        <v>15</v>
      </c>
      <c r="F22" s="85">
        <v>15</v>
      </c>
      <c r="G22" s="128"/>
      <c r="H22" s="129"/>
      <c r="I22" s="129"/>
      <c r="J22" s="129"/>
    </row>
    <row r="23" spans="1:6" s="2" customFormat="1" ht="13.5">
      <c r="A23" s="17"/>
      <c r="B23" s="8" t="s">
        <v>17</v>
      </c>
      <c r="C23" s="15"/>
      <c r="D23" s="7"/>
      <c r="E23" s="12">
        <f>E24+E27+E31+E33</f>
        <v>160</v>
      </c>
      <c r="F23" s="86">
        <f>SUM(F24:F34)</f>
        <v>160</v>
      </c>
    </row>
    <row r="24" spans="1:6" ht="13.5">
      <c r="A24" s="24"/>
      <c r="B24" s="25"/>
      <c r="C24" s="26" t="s">
        <v>18</v>
      </c>
      <c r="D24" s="27"/>
      <c r="E24" s="121">
        <v>30</v>
      </c>
      <c r="F24" s="125">
        <v>30</v>
      </c>
    </row>
    <row r="25" spans="1:6" s="3" customFormat="1" ht="11.25" customHeight="1">
      <c r="A25" s="40"/>
      <c r="B25" s="41"/>
      <c r="C25" s="34"/>
      <c r="D25" s="23" t="s">
        <v>37</v>
      </c>
      <c r="E25" s="123"/>
      <c r="F25" s="130"/>
    </row>
    <row r="26" spans="1:6" s="3" customFormat="1" ht="11.25" customHeight="1">
      <c r="A26" s="42"/>
      <c r="B26" s="43"/>
      <c r="C26" s="30"/>
      <c r="D26" s="31" t="s">
        <v>38</v>
      </c>
      <c r="E26" s="122"/>
      <c r="F26" s="126"/>
    </row>
    <row r="27" spans="1:6" ht="13.5">
      <c r="A27" s="24"/>
      <c r="B27" s="25"/>
      <c r="C27" s="26" t="s">
        <v>9</v>
      </c>
      <c r="D27" s="27"/>
      <c r="E27" s="121">
        <v>40</v>
      </c>
      <c r="F27" s="125">
        <v>40</v>
      </c>
    </row>
    <row r="28" spans="1:6" ht="13.5">
      <c r="A28" s="20"/>
      <c r="B28" s="21"/>
      <c r="C28" s="34"/>
      <c r="D28" s="23" t="s">
        <v>36</v>
      </c>
      <c r="E28" s="123"/>
      <c r="F28" s="130"/>
    </row>
    <row r="29" spans="1:6" ht="13.5">
      <c r="A29" s="20"/>
      <c r="B29" s="21"/>
      <c r="C29" s="34"/>
      <c r="D29" s="23" t="s">
        <v>64</v>
      </c>
      <c r="E29" s="123"/>
      <c r="F29" s="130"/>
    </row>
    <row r="30" spans="1:6" ht="13.5">
      <c r="A30" s="28"/>
      <c r="B30" s="29"/>
      <c r="C30" s="30"/>
      <c r="D30" s="31" t="s">
        <v>31</v>
      </c>
      <c r="E30" s="122"/>
      <c r="F30" s="126"/>
    </row>
    <row r="31" spans="1:6" ht="19.5" customHeight="1">
      <c r="A31" s="24"/>
      <c r="B31" s="25"/>
      <c r="C31" s="26" t="s">
        <v>30</v>
      </c>
      <c r="D31" s="27"/>
      <c r="E31" s="121">
        <v>45</v>
      </c>
      <c r="F31" s="125">
        <v>45</v>
      </c>
    </row>
    <row r="32" spans="1:6" ht="12.75" customHeight="1">
      <c r="A32" s="28"/>
      <c r="B32" s="29"/>
      <c r="C32" s="30"/>
      <c r="D32" s="31" t="s">
        <v>65</v>
      </c>
      <c r="E32" s="122"/>
      <c r="F32" s="126"/>
    </row>
    <row r="33" spans="1:6" ht="18.75" customHeight="1">
      <c r="A33" s="24"/>
      <c r="B33" s="25"/>
      <c r="C33" s="26" t="s">
        <v>32</v>
      </c>
      <c r="D33" s="27"/>
      <c r="E33" s="121">
        <v>45</v>
      </c>
      <c r="F33" s="125">
        <v>45</v>
      </c>
    </row>
    <row r="34" spans="1:6" ht="14.25" thickBot="1">
      <c r="A34" s="36"/>
      <c r="B34" s="37"/>
      <c r="C34" s="38"/>
      <c r="D34" s="39" t="s">
        <v>66</v>
      </c>
      <c r="E34" s="124"/>
      <c r="F34" s="127"/>
    </row>
    <row r="35" spans="1:6" s="2" customFormat="1" ht="13.5">
      <c r="A35" s="17"/>
      <c r="B35" s="8" t="s">
        <v>33</v>
      </c>
      <c r="C35" s="15"/>
      <c r="D35" s="7"/>
      <c r="E35" s="12">
        <f>SUM(E36:E45)</f>
        <v>60</v>
      </c>
      <c r="F35" s="86">
        <f>SUM(F36:F45)</f>
        <v>50</v>
      </c>
    </row>
    <row r="36" spans="1:6" ht="13.5">
      <c r="A36" s="24"/>
      <c r="B36" s="25"/>
      <c r="C36" s="26" t="s">
        <v>67</v>
      </c>
      <c r="D36" s="27"/>
      <c r="E36" s="121">
        <v>12</v>
      </c>
      <c r="F36" s="125">
        <v>10</v>
      </c>
    </row>
    <row r="37" spans="1:6" ht="13.5">
      <c r="A37" s="28"/>
      <c r="B37" s="29"/>
      <c r="C37" s="30"/>
      <c r="D37" s="31" t="s">
        <v>61</v>
      </c>
      <c r="E37" s="122"/>
      <c r="F37" s="126"/>
    </row>
    <row r="38" spans="1:6" ht="13.5">
      <c r="A38" s="24"/>
      <c r="B38" s="25"/>
      <c r="C38" s="32" t="s">
        <v>11</v>
      </c>
      <c r="D38" s="33"/>
      <c r="E38" s="121">
        <v>12</v>
      </c>
      <c r="F38" s="104">
        <v>10</v>
      </c>
    </row>
    <row r="39" spans="1:6" ht="13.5">
      <c r="A39" s="28"/>
      <c r="B39" s="29"/>
      <c r="C39" s="30"/>
      <c r="D39" s="31" t="s">
        <v>61</v>
      </c>
      <c r="E39" s="122"/>
      <c r="F39" s="105"/>
    </row>
    <row r="40" spans="1:6" ht="13.5">
      <c r="A40" s="20"/>
      <c r="B40" s="21"/>
      <c r="C40" s="22" t="s">
        <v>60</v>
      </c>
      <c r="D40" s="23"/>
      <c r="E40" s="121">
        <v>12</v>
      </c>
      <c r="F40" s="106">
        <v>10</v>
      </c>
    </row>
    <row r="41" spans="1:6" ht="13.5">
      <c r="A41" s="20"/>
      <c r="B41" s="21"/>
      <c r="C41" s="34"/>
      <c r="D41" s="31" t="s">
        <v>61</v>
      </c>
      <c r="E41" s="122"/>
      <c r="F41" s="106"/>
    </row>
    <row r="42" spans="1:6" ht="13.5">
      <c r="A42" s="24"/>
      <c r="B42" s="25"/>
      <c r="C42" s="32" t="s">
        <v>58</v>
      </c>
      <c r="D42" s="33"/>
      <c r="E42" s="121">
        <v>12</v>
      </c>
      <c r="F42" s="104">
        <v>10</v>
      </c>
    </row>
    <row r="43" spans="1:6" ht="13.5">
      <c r="A43" s="28"/>
      <c r="B43" s="29"/>
      <c r="C43" s="35"/>
      <c r="D43" s="31" t="s">
        <v>61</v>
      </c>
      <c r="E43" s="122"/>
      <c r="F43" s="105"/>
    </row>
    <row r="44" spans="1:6" ht="13.5">
      <c r="A44" s="20"/>
      <c r="B44" s="21"/>
      <c r="C44" s="22" t="s">
        <v>59</v>
      </c>
      <c r="D44" s="23"/>
      <c r="E44" s="123">
        <v>12</v>
      </c>
      <c r="F44" s="106">
        <v>10</v>
      </c>
    </row>
    <row r="45" spans="1:6" ht="14.25" thickBot="1">
      <c r="A45" s="36"/>
      <c r="B45" s="37"/>
      <c r="C45" s="81"/>
      <c r="D45" s="39" t="s">
        <v>61</v>
      </c>
      <c r="E45" s="124"/>
      <c r="F45" s="85"/>
    </row>
    <row r="46" spans="1:6" s="2" customFormat="1" ht="13.5">
      <c r="A46" s="17"/>
      <c r="B46" s="8" t="s">
        <v>22</v>
      </c>
      <c r="C46" s="15"/>
      <c r="D46" s="7"/>
      <c r="E46" s="13">
        <f>SUM(E47:E51)</f>
        <v>50</v>
      </c>
      <c r="F46" s="84">
        <f>SUM(F47:F51)</f>
        <v>49</v>
      </c>
    </row>
    <row r="47" spans="1:6" ht="36.75" customHeight="1">
      <c r="A47" s="56"/>
      <c r="B47" s="57"/>
      <c r="C47" s="58" t="s">
        <v>27</v>
      </c>
      <c r="D47" s="59"/>
      <c r="E47" s="60">
        <v>10</v>
      </c>
      <c r="F47" s="82">
        <v>10</v>
      </c>
    </row>
    <row r="48" spans="1:6" ht="36.75" customHeight="1">
      <c r="A48" s="56"/>
      <c r="B48" s="57"/>
      <c r="C48" s="58" t="s">
        <v>68</v>
      </c>
      <c r="D48" s="59"/>
      <c r="E48" s="60">
        <v>10</v>
      </c>
      <c r="F48" s="82">
        <v>10</v>
      </c>
    </row>
    <row r="49" spans="1:6" ht="36.75" customHeight="1">
      <c r="A49" s="56"/>
      <c r="B49" s="57"/>
      <c r="C49" s="58" t="s">
        <v>28</v>
      </c>
      <c r="D49" s="59"/>
      <c r="E49" s="60">
        <v>10</v>
      </c>
      <c r="F49" s="82">
        <v>10</v>
      </c>
    </row>
    <row r="50" spans="1:6" ht="36.75" customHeight="1">
      <c r="A50" s="56"/>
      <c r="B50" s="57"/>
      <c r="C50" s="58" t="s">
        <v>10</v>
      </c>
      <c r="D50" s="59"/>
      <c r="E50" s="60">
        <v>10</v>
      </c>
      <c r="F50" s="82">
        <v>10</v>
      </c>
    </row>
    <row r="51" spans="1:6" ht="36.75" customHeight="1" thickBot="1">
      <c r="A51" s="46"/>
      <c r="B51" s="47"/>
      <c r="C51" s="48" t="s">
        <v>69</v>
      </c>
      <c r="D51" s="61"/>
      <c r="E51" s="62">
        <v>10</v>
      </c>
      <c r="F51" s="83">
        <v>9</v>
      </c>
    </row>
    <row r="52" spans="1:6" s="2" customFormat="1" ht="13.5">
      <c r="A52" s="17"/>
      <c r="B52" s="8" t="s">
        <v>23</v>
      </c>
      <c r="C52" s="15"/>
      <c r="D52" s="7"/>
      <c r="E52" s="13">
        <f>SUM(E53:E59)</f>
        <v>70</v>
      </c>
      <c r="F52" s="84">
        <f>SUM(F53:F59)</f>
        <v>68</v>
      </c>
    </row>
    <row r="53" spans="1:6" ht="37.5" customHeight="1">
      <c r="A53" s="56"/>
      <c r="B53" s="57"/>
      <c r="C53" s="58" t="s">
        <v>14</v>
      </c>
      <c r="D53" s="59"/>
      <c r="E53" s="60">
        <v>10</v>
      </c>
      <c r="F53" s="82">
        <v>10</v>
      </c>
    </row>
    <row r="54" spans="1:6" ht="37.5" customHeight="1">
      <c r="A54" s="56"/>
      <c r="B54" s="57"/>
      <c r="C54" s="58" t="s">
        <v>12</v>
      </c>
      <c r="D54" s="59"/>
      <c r="E54" s="60">
        <v>10</v>
      </c>
      <c r="F54" s="82">
        <v>10</v>
      </c>
    </row>
    <row r="55" spans="1:6" ht="37.5" customHeight="1">
      <c r="A55" s="56"/>
      <c r="B55" s="57"/>
      <c r="C55" s="58" t="s">
        <v>24</v>
      </c>
      <c r="D55" s="59"/>
      <c r="E55" s="60">
        <v>10</v>
      </c>
      <c r="F55" s="82">
        <v>10</v>
      </c>
    </row>
    <row r="56" spans="1:6" ht="37.5" customHeight="1">
      <c r="A56" s="56"/>
      <c r="B56" s="57"/>
      <c r="C56" s="58" t="s">
        <v>13</v>
      </c>
      <c r="D56" s="59"/>
      <c r="E56" s="60">
        <v>10</v>
      </c>
      <c r="F56" s="82">
        <v>10</v>
      </c>
    </row>
    <row r="57" spans="1:6" ht="37.5" customHeight="1">
      <c r="A57" s="56"/>
      <c r="B57" s="57"/>
      <c r="C57" s="58" t="s">
        <v>1</v>
      </c>
      <c r="D57" s="59"/>
      <c r="E57" s="60">
        <v>10</v>
      </c>
      <c r="F57" s="82">
        <v>10</v>
      </c>
    </row>
    <row r="58" spans="1:6" ht="37.5" customHeight="1">
      <c r="A58" s="56"/>
      <c r="B58" s="57"/>
      <c r="C58" s="58" t="s">
        <v>25</v>
      </c>
      <c r="D58" s="59"/>
      <c r="E58" s="60">
        <v>10</v>
      </c>
      <c r="F58" s="82">
        <v>10</v>
      </c>
    </row>
    <row r="59" spans="1:6" ht="37.5" customHeight="1" thickBot="1">
      <c r="A59" s="46"/>
      <c r="B59" s="47"/>
      <c r="C59" s="48" t="s">
        <v>26</v>
      </c>
      <c r="D59" s="61"/>
      <c r="E59" s="62">
        <v>10</v>
      </c>
      <c r="F59" s="83">
        <v>8</v>
      </c>
    </row>
    <row r="60" spans="1:6" ht="14.25" thickBot="1">
      <c r="A60" s="91" t="s">
        <v>20</v>
      </c>
      <c r="B60" s="92"/>
      <c r="C60" s="93"/>
      <c r="D60" s="94"/>
      <c r="E60" s="95">
        <f>SUM(E61:E70)</f>
        <v>50</v>
      </c>
      <c r="F60" s="101">
        <f>SUM(F61:F70)</f>
        <v>50</v>
      </c>
    </row>
    <row r="61" spans="1:6" ht="13.5">
      <c r="A61" s="74"/>
      <c r="B61" s="80"/>
      <c r="C61" s="76" t="s">
        <v>7</v>
      </c>
      <c r="D61" s="77"/>
      <c r="E61" s="117">
        <v>10</v>
      </c>
      <c r="F61" s="118">
        <v>10</v>
      </c>
    </row>
    <row r="62" spans="1:6" ht="42">
      <c r="A62" s="28"/>
      <c r="B62" s="64"/>
      <c r="C62" s="54"/>
      <c r="D62" s="69" t="s">
        <v>70</v>
      </c>
      <c r="E62" s="113"/>
      <c r="F62" s="114"/>
    </row>
    <row r="63" spans="1:6" ht="13.5">
      <c r="A63" s="24"/>
      <c r="B63" s="63"/>
      <c r="C63" s="26" t="s">
        <v>39</v>
      </c>
      <c r="D63" s="27"/>
      <c r="E63" s="113">
        <v>10</v>
      </c>
      <c r="F63" s="114">
        <v>10</v>
      </c>
    </row>
    <row r="64" spans="1:6" ht="60" customHeight="1">
      <c r="A64" s="28"/>
      <c r="B64" s="64"/>
      <c r="C64" s="54"/>
      <c r="D64" s="65" t="s">
        <v>44</v>
      </c>
      <c r="E64" s="113"/>
      <c r="F64" s="114"/>
    </row>
    <row r="65" spans="1:6" ht="13.5">
      <c r="A65" s="20"/>
      <c r="B65" s="66"/>
      <c r="C65" s="44" t="s">
        <v>40</v>
      </c>
      <c r="D65" s="67"/>
      <c r="E65" s="113">
        <v>10</v>
      </c>
      <c r="F65" s="114">
        <v>10</v>
      </c>
    </row>
    <row r="66" spans="1:6" ht="21">
      <c r="A66" s="20"/>
      <c r="B66" s="66"/>
      <c r="C66" s="44"/>
      <c r="D66" s="68" t="s">
        <v>46</v>
      </c>
      <c r="E66" s="113"/>
      <c r="F66" s="114"/>
    </row>
    <row r="67" spans="1:6" ht="13.5">
      <c r="A67" s="24"/>
      <c r="B67" s="63"/>
      <c r="C67" s="26" t="s">
        <v>41</v>
      </c>
      <c r="D67" s="27"/>
      <c r="E67" s="113">
        <v>10</v>
      </c>
      <c r="F67" s="114">
        <v>10</v>
      </c>
    </row>
    <row r="68" spans="1:6" ht="51.75" customHeight="1">
      <c r="A68" s="28"/>
      <c r="B68" s="64"/>
      <c r="C68" s="54"/>
      <c r="D68" s="69" t="s">
        <v>47</v>
      </c>
      <c r="E68" s="113"/>
      <c r="F68" s="114"/>
    </row>
    <row r="69" spans="1:6" ht="17.25" customHeight="1">
      <c r="A69" s="24"/>
      <c r="B69" s="63"/>
      <c r="C69" s="26" t="s">
        <v>42</v>
      </c>
      <c r="D69" s="70"/>
      <c r="E69" s="113">
        <v>10</v>
      </c>
      <c r="F69" s="114">
        <v>10</v>
      </c>
    </row>
    <row r="70" spans="1:6" ht="13.5" customHeight="1" thickBot="1">
      <c r="A70" s="36"/>
      <c r="B70" s="71"/>
      <c r="C70" s="72"/>
      <c r="D70" s="73" t="s">
        <v>45</v>
      </c>
      <c r="E70" s="115"/>
      <c r="F70" s="116"/>
    </row>
    <row r="71" spans="1:7" ht="13.5" customHeight="1">
      <c r="A71" s="66"/>
      <c r="B71" s="66"/>
      <c r="C71" s="88"/>
      <c r="D71" s="89"/>
      <c r="E71" s="90"/>
      <c r="F71" s="90"/>
      <c r="G71" s="100"/>
    </row>
    <row r="72" spans="1:7" ht="13.5" customHeight="1">
      <c r="A72" s="66"/>
      <c r="B72" s="66"/>
      <c r="C72" s="88"/>
      <c r="D72" s="89"/>
      <c r="E72" s="90"/>
      <c r="F72" s="90"/>
      <c r="G72" s="100"/>
    </row>
    <row r="73" spans="1:7" ht="13.5" customHeight="1">
      <c r="A73" s="66"/>
      <c r="B73" s="66"/>
      <c r="C73" s="88"/>
      <c r="D73" s="89"/>
      <c r="E73" s="90"/>
      <c r="F73" s="90"/>
      <c r="G73" s="100"/>
    </row>
    <row r="74" spans="1:7" ht="13.5" customHeight="1">
      <c r="A74" s="66"/>
      <c r="B74" s="66"/>
      <c r="C74" s="88"/>
      <c r="D74" s="89"/>
      <c r="E74" s="90"/>
      <c r="F74" s="90"/>
      <c r="G74" s="100"/>
    </row>
    <row r="75" spans="1:7" ht="13.5" customHeight="1">
      <c r="A75" s="66"/>
      <c r="B75" s="66"/>
      <c r="C75" s="88"/>
      <c r="D75" s="89"/>
      <c r="E75" s="90"/>
      <c r="F75" s="90"/>
      <c r="G75" s="100"/>
    </row>
    <row r="76" spans="1:7" ht="13.5" customHeight="1">
      <c r="A76" s="66"/>
      <c r="B76" s="66"/>
      <c r="C76" s="88"/>
      <c r="D76" s="89"/>
      <c r="E76" s="90"/>
      <c r="F76" s="90"/>
      <c r="G76" s="100"/>
    </row>
    <row r="77" spans="1:7" ht="13.5" customHeight="1">
      <c r="A77" s="66"/>
      <c r="B77" s="66"/>
      <c r="C77" s="88"/>
      <c r="D77" s="89"/>
      <c r="E77" s="90"/>
      <c r="F77" s="90"/>
      <c r="G77" s="100"/>
    </row>
    <row r="78" spans="1:7" ht="13.5" customHeight="1">
      <c r="A78" s="66"/>
      <c r="B78" s="66"/>
      <c r="C78" s="88"/>
      <c r="D78" s="89"/>
      <c r="E78" s="90"/>
      <c r="F78" s="90"/>
      <c r="G78" s="100"/>
    </row>
    <row r="79" spans="1:7" ht="13.5" customHeight="1">
      <c r="A79" s="66"/>
      <c r="B79" s="66"/>
      <c r="C79" s="88"/>
      <c r="D79" s="89"/>
      <c r="E79" s="90"/>
      <c r="F79" s="90"/>
      <c r="G79" s="100"/>
    </row>
    <row r="80" spans="1:7" ht="13.5" customHeight="1">
      <c r="A80" s="66"/>
      <c r="B80" s="66"/>
      <c r="C80" s="88"/>
      <c r="D80" s="89"/>
      <c r="E80" s="90"/>
      <c r="F80" s="90"/>
      <c r="G80" s="100"/>
    </row>
    <row r="81" spans="1:7" ht="13.5" customHeight="1">
      <c r="A81" s="66"/>
      <c r="B81" s="66"/>
      <c r="C81" s="88"/>
      <c r="D81" s="89"/>
      <c r="E81" s="90"/>
      <c r="F81" s="90"/>
      <c r="G81" s="100"/>
    </row>
    <row r="82" spans="1:7" ht="13.5" customHeight="1">
      <c r="A82" s="66"/>
      <c r="B82" s="66"/>
      <c r="C82" s="88"/>
      <c r="D82" s="89"/>
      <c r="E82" s="90"/>
      <c r="F82" s="90"/>
      <c r="G82" s="100"/>
    </row>
    <row r="83" spans="1:7" ht="13.5" customHeight="1">
      <c r="A83" s="66"/>
      <c r="B83" s="66"/>
      <c r="C83" s="88"/>
      <c r="D83" s="89"/>
      <c r="E83" s="90"/>
      <c r="F83" s="90"/>
      <c r="G83" s="100"/>
    </row>
    <row r="84" spans="1:7" ht="13.5" customHeight="1">
      <c r="A84" s="66"/>
      <c r="B84" s="66"/>
      <c r="C84" s="88"/>
      <c r="D84" s="89"/>
      <c r="E84" s="90"/>
      <c r="F84" s="90"/>
      <c r="G84" s="100"/>
    </row>
    <row r="85" spans="1:7" ht="13.5" customHeight="1">
      <c r="A85" s="66"/>
      <c r="B85" s="66"/>
      <c r="C85" s="88"/>
      <c r="D85" s="89"/>
      <c r="E85" s="90"/>
      <c r="F85" s="90"/>
      <c r="G85" s="100"/>
    </row>
    <row r="86" spans="1:7" ht="13.5" customHeight="1" thickBot="1">
      <c r="A86" s="66"/>
      <c r="B86" s="66"/>
      <c r="C86" s="88"/>
      <c r="D86" s="89"/>
      <c r="E86" s="90"/>
      <c r="F86" s="90"/>
      <c r="G86" s="100"/>
    </row>
    <row r="87" spans="1:6" ht="14.25" thickBot="1">
      <c r="A87" s="91" t="s">
        <v>21</v>
      </c>
      <c r="B87" s="92"/>
      <c r="C87" s="93"/>
      <c r="D87" s="94"/>
      <c r="E87" s="102">
        <f>SUM(E88:E95)</f>
        <v>50</v>
      </c>
      <c r="F87" s="103">
        <f>SUM(F88:F95)</f>
        <v>0</v>
      </c>
    </row>
    <row r="88" spans="1:7" ht="13.5">
      <c r="A88" s="74"/>
      <c r="B88" s="75"/>
      <c r="C88" s="76" t="s">
        <v>48</v>
      </c>
      <c r="D88" s="77"/>
      <c r="E88" s="117">
        <v>10</v>
      </c>
      <c r="F88" s="118">
        <v>0</v>
      </c>
      <c r="G88" s="87"/>
    </row>
    <row r="89" spans="1:10" ht="63">
      <c r="A89" s="28"/>
      <c r="B89" s="29"/>
      <c r="C89" s="78"/>
      <c r="D89" s="65" t="s">
        <v>71</v>
      </c>
      <c r="E89" s="113"/>
      <c r="F89" s="114"/>
      <c r="G89" s="119"/>
      <c r="H89" s="120"/>
      <c r="I89" s="120"/>
      <c r="J89" s="120"/>
    </row>
    <row r="90" spans="1:7" ht="13.5">
      <c r="A90" s="24"/>
      <c r="B90" s="25"/>
      <c r="C90" s="26" t="s">
        <v>7</v>
      </c>
      <c r="D90" s="27"/>
      <c r="E90" s="113">
        <v>10</v>
      </c>
      <c r="F90" s="114">
        <v>0</v>
      </c>
      <c r="G90" s="87"/>
    </row>
    <row r="91" spans="1:6" ht="42">
      <c r="A91" s="28"/>
      <c r="B91" s="29"/>
      <c r="C91" s="78"/>
      <c r="D91" s="69" t="s">
        <v>51</v>
      </c>
      <c r="E91" s="113"/>
      <c r="F91" s="114"/>
    </row>
    <row r="92" spans="1:7" ht="13.5">
      <c r="A92" s="24"/>
      <c r="B92" s="25"/>
      <c r="C92" s="26" t="s">
        <v>49</v>
      </c>
      <c r="D92" s="27"/>
      <c r="E92" s="113">
        <v>10</v>
      </c>
      <c r="F92" s="114">
        <v>0</v>
      </c>
      <c r="G92" s="87"/>
    </row>
    <row r="93" spans="1:6" ht="52.5">
      <c r="A93" s="28"/>
      <c r="B93" s="29"/>
      <c r="C93" s="78"/>
      <c r="D93" s="69" t="s">
        <v>52</v>
      </c>
      <c r="E93" s="113"/>
      <c r="F93" s="114"/>
    </row>
    <row r="94" spans="1:7" ht="13.5">
      <c r="A94" s="24"/>
      <c r="B94" s="25"/>
      <c r="C94" s="26" t="s">
        <v>50</v>
      </c>
      <c r="D94" s="27"/>
      <c r="E94" s="113">
        <v>20</v>
      </c>
      <c r="F94" s="114">
        <v>0</v>
      </c>
      <c r="G94" s="87"/>
    </row>
    <row r="95" spans="1:6" ht="147.75" thickBot="1">
      <c r="A95" s="36"/>
      <c r="B95" s="37"/>
      <c r="C95" s="72"/>
      <c r="D95" s="79" t="s">
        <v>53</v>
      </c>
      <c r="E95" s="115"/>
      <c r="F95" s="116"/>
    </row>
    <row r="108" spans="4:6" ht="32.25">
      <c r="D108" s="112"/>
      <c r="E108" s="112"/>
      <c r="F108" s="112"/>
    </row>
  </sheetData>
  <mergeCells count="47">
    <mergeCell ref="A1:F1"/>
    <mergeCell ref="A2:D4"/>
    <mergeCell ref="E2:E4"/>
    <mergeCell ref="F3:F4"/>
    <mergeCell ref="E7:E11"/>
    <mergeCell ref="F7:F11"/>
    <mergeCell ref="E13:E14"/>
    <mergeCell ref="F13:F14"/>
    <mergeCell ref="E15:E19"/>
    <mergeCell ref="F15:F19"/>
    <mergeCell ref="E20:E21"/>
    <mergeCell ref="F20:F21"/>
    <mergeCell ref="G22:J22"/>
    <mergeCell ref="E24:E26"/>
    <mergeCell ref="F24:F26"/>
    <mergeCell ref="E27:E30"/>
    <mergeCell ref="F27:F30"/>
    <mergeCell ref="E31:E32"/>
    <mergeCell ref="F31:F32"/>
    <mergeCell ref="E33:E34"/>
    <mergeCell ref="F33:F34"/>
    <mergeCell ref="E36:E37"/>
    <mergeCell ref="F36:F37"/>
    <mergeCell ref="E38:E39"/>
    <mergeCell ref="E40:E41"/>
    <mergeCell ref="E42:E43"/>
    <mergeCell ref="E44:E45"/>
    <mergeCell ref="E61:E62"/>
    <mergeCell ref="F61:F62"/>
    <mergeCell ref="E63:E64"/>
    <mergeCell ref="F63:F64"/>
    <mergeCell ref="E65:E66"/>
    <mergeCell ref="F65:F66"/>
    <mergeCell ref="E67:E68"/>
    <mergeCell ref="F67:F68"/>
    <mergeCell ref="E69:E70"/>
    <mergeCell ref="F69:F70"/>
    <mergeCell ref="E88:E89"/>
    <mergeCell ref="F88:F89"/>
    <mergeCell ref="G89:J89"/>
    <mergeCell ref="E90:E91"/>
    <mergeCell ref="F90:F91"/>
    <mergeCell ref="D108:F108"/>
    <mergeCell ref="E92:E93"/>
    <mergeCell ref="F92:F93"/>
    <mergeCell ref="E94:E95"/>
    <mergeCell ref="F94:F95"/>
  </mergeCells>
  <printOptions horizontalCentered="1"/>
  <pageMargins left="0.75" right="0.75" top="0.75" bottom="0.75" header="0.5" footer="0.5"/>
  <pageSetup orientation="portrait" scale="83" r:id="rId2"/>
  <headerFooter alignWithMargins="0">
    <oddFooter>&amp;CPage &amp;P of &amp;N</oddFooter>
  </headerFooter>
  <rowBreaks count="3" manualBreakCount="3">
    <brk id="45" max="5" man="1"/>
    <brk id="59" max="5" man="1"/>
    <brk id="86" max="5" man="1"/>
  </rowBreaks>
  <colBreaks count="1" manualBreakCount="1">
    <brk id="6" max="65535" man="1"/>
  </colBreaks>
  <legacyDrawing r:id="rId1"/>
</worksheet>
</file>

<file path=xl/worksheets/sheet2.xml><?xml version="1.0" encoding="utf-8"?>
<worksheet xmlns="http://schemas.openxmlformats.org/spreadsheetml/2006/main" xmlns:r="http://schemas.openxmlformats.org/officeDocument/2006/relationships">
  <dimension ref="A1:J111"/>
  <sheetViews>
    <sheetView workbookViewId="0" topLeftCell="A82">
      <selection activeCell="A2" sqref="A2:D4"/>
    </sheetView>
  </sheetViews>
  <sheetFormatPr defaultColWidth="9.140625" defaultRowHeight="12.75"/>
  <cols>
    <col min="1" max="1" width="1.421875" style="1" customWidth="1"/>
    <col min="2" max="2" width="1.421875" style="2" customWidth="1"/>
    <col min="3" max="3" width="3.00390625" style="16" customWidth="1"/>
    <col min="4" max="4" width="53.421875" style="4" customWidth="1"/>
    <col min="5" max="5" width="12.8515625" style="5" customWidth="1"/>
    <col min="6" max="6" width="20.7109375" style="1" customWidth="1"/>
    <col min="7" max="16384" width="9.140625" style="1" customWidth="1"/>
  </cols>
  <sheetData>
    <row r="1" spans="1:6" ht="32.25" customHeight="1" thickBot="1">
      <c r="A1" s="133" t="s">
        <v>78</v>
      </c>
      <c r="B1" s="134"/>
      <c r="C1" s="134"/>
      <c r="D1" s="134"/>
      <c r="E1" s="134"/>
      <c r="F1" s="135"/>
    </row>
    <row r="2" spans="1:8" s="2" customFormat="1" ht="14.25" customHeight="1" thickBot="1">
      <c r="A2" s="136">
        <f>(F6+F23+F35+F46+F52+F60+F90)/10</f>
        <v>44.6</v>
      </c>
      <c r="B2" s="137" t="e">
        <f aca="true" t="shared" si="0" ref="B2:D4">SUM(A3)+A20+A32+A43+A49+A57+A68</f>
        <v>#REF!</v>
      </c>
      <c r="C2" s="137" t="e">
        <f t="shared" si="0"/>
        <v>#REF!</v>
      </c>
      <c r="D2" s="138" t="e">
        <f t="shared" si="0"/>
        <v>#VALUE!</v>
      </c>
      <c r="E2" s="142" t="s">
        <v>57</v>
      </c>
      <c r="F2" s="6" t="s">
        <v>54</v>
      </c>
      <c r="H2" s="19"/>
    </row>
    <row r="3" spans="1:6" s="2" customFormat="1" ht="11.25" customHeight="1">
      <c r="A3" s="139" t="e">
        <f>SUM(#REF!)+#REF!+#REF!+#REF!+#REF!+#REF!+#REF!</f>
        <v>#REF!</v>
      </c>
      <c r="B3" s="140" t="e">
        <f t="shared" si="0"/>
        <v>#REF!</v>
      </c>
      <c r="C3" s="140">
        <f t="shared" si="0"/>
        <v>0</v>
      </c>
      <c r="D3" s="141" t="e">
        <f t="shared" si="0"/>
        <v>#VALUE!</v>
      </c>
      <c r="E3" s="107"/>
      <c r="F3" s="109"/>
    </row>
    <row r="4" spans="1:6" s="2" customFormat="1" ht="49.5" customHeight="1" thickBot="1">
      <c r="A4" s="139" t="e">
        <f>SUM(#REF!)+#REF!+#REF!+#REF!+#REF!+#REF!+#REF!</f>
        <v>#REF!</v>
      </c>
      <c r="B4" s="140">
        <f t="shared" si="0"/>
        <v>0</v>
      </c>
      <c r="C4" s="140">
        <f t="shared" si="0"/>
        <v>0</v>
      </c>
      <c r="D4" s="141" t="e">
        <f t="shared" si="0"/>
        <v>#VALUE!</v>
      </c>
      <c r="E4" s="108"/>
      <c r="F4" s="110"/>
    </row>
    <row r="5" spans="1:6" ht="14.25" thickBot="1">
      <c r="A5" s="97" t="s">
        <v>19</v>
      </c>
      <c r="B5" s="9"/>
      <c r="C5" s="14"/>
      <c r="D5" s="10"/>
      <c r="E5" s="11">
        <f>E6+E23+E35+E46+E52</f>
        <v>400</v>
      </c>
      <c r="F5" s="98" t="s">
        <v>56</v>
      </c>
    </row>
    <row r="6" spans="1:6" s="2" customFormat="1" ht="13.5">
      <c r="A6" s="17"/>
      <c r="B6" s="8" t="s">
        <v>29</v>
      </c>
      <c r="C6" s="15"/>
      <c r="D6" s="7"/>
      <c r="E6" s="18">
        <f>E7+E12+E13+E15+E22+E20</f>
        <v>60</v>
      </c>
      <c r="F6" s="84">
        <f>SUM(F7:F22)</f>
        <v>59</v>
      </c>
    </row>
    <row r="7" spans="1:6" ht="13.5">
      <c r="A7" s="24"/>
      <c r="B7" s="25"/>
      <c r="C7" s="26" t="s">
        <v>5</v>
      </c>
      <c r="D7" s="51"/>
      <c r="E7" s="121">
        <v>13</v>
      </c>
      <c r="F7" s="125">
        <v>12</v>
      </c>
    </row>
    <row r="8" spans="1:6" ht="13.5">
      <c r="A8" s="20"/>
      <c r="B8" s="21"/>
      <c r="C8" s="34"/>
      <c r="D8" s="23" t="s">
        <v>4</v>
      </c>
      <c r="E8" s="123"/>
      <c r="F8" s="130"/>
    </row>
    <row r="9" spans="1:6" ht="13.5">
      <c r="A9" s="20"/>
      <c r="B9" s="21"/>
      <c r="C9" s="34"/>
      <c r="D9" s="23" t="s">
        <v>3</v>
      </c>
      <c r="E9" s="123"/>
      <c r="F9" s="130"/>
    </row>
    <row r="10" spans="1:6" ht="13.5">
      <c r="A10" s="20"/>
      <c r="B10" s="21"/>
      <c r="C10" s="34"/>
      <c r="D10" s="23" t="s">
        <v>2</v>
      </c>
      <c r="E10" s="123"/>
      <c r="F10" s="130"/>
    </row>
    <row r="11" spans="1:6" ht="13.5">
      <c r="A11" s="28"/>
      <c r="B11" s="29"/>
      <c r="C11" s="30"/>
      <c r="D11" s="31" t="s">
        <v>15</v>
      </c>
      <c r="E11" s="122"/>
      <c r="F11" s="126"/>
    </row>
    <row r="12" spans="1:6" ht="33" customHeight="1">
      <c r="A12" s="24"/>
      <c r="B12" s="25"/>
      <c r="C12" s="26" t="s">
        <v>16</v>
      </c>
      <c r="D12" s="51"/>
      <c r="E12" s="52">
        <v>5</v>
      </c>
      <c r="F12" s="82">
        <v>5</v>
      </c>
    </row>
    <row r="13" spans="1:6" ht="16.5" customHeight="1">
      <c r="A13" s="24"/>
      <c r="B13" s="25"/>
      <c r="C13" s="26" t="s">
        <v>6</v>
      </c>
      <c r="D13" s="53"/>
      <c r="E13" s="131">
        <v>5</v>
      </c>
      <c r="F13" s="125">
        <v>5</v>
      </c>
    </row>
    <row r="14" spans="1:6" ht="12.75" customHeight="1">
      <c r="A14" s="28"/>
      <c r="B14" s="29"/>
      <c r="C14" s="54"/>
      <c r="D14" s="55" t="s">
        <v>55</v>
      </c>
      <c r="E14" s="132"/>
      <c r="F14" s="126"/>
    </row>
    <row r="15" spans="1:6" ht="13.5">
      <c r="A15" s="20"/>
      <c r="B15" s="21"/>
      <c r="C15" s="44" t="s">
        <v>0</v>
      </c>
      <c r="D15" s="45"/>
      <c r="E15" s="121">
        <v>12</v>
      </c>
      <c r="F15" s="125">
        <v>12</v>
      </c>
    </row>
    <row r="16" spans="1:6" ht="13.5">
      <c r="A16" s="20"/>
      <c r="B16" s="21"/>
      <c r="C16" s="34"/>
      <c r="D16" s="23" t="s">
        <v>7</v>
      </c>
      <c r="E16" s="123"/>
      <c r="F16" s="130"/>
    </row>
    <row r="17" spans="1:6" ht="22.5">
      <c r="A17" s="20"/>
      <c r="B17" s="21"/>
      <c r="C17" s="34"/>
      <c r="D17" s="23" t="s">
        <v>62</v>
      </c>
      <c r="E17" s="123"/>
      <c r="F17" s="130"/>
    </row>
    <row r="18" spans="1:6" ht="13.5">
      <c r="A18" s="20"/>
      <c r="B18" s="21"/>
      <c r="C18" s="34"/>
      <c r="D18" s="23" t="s">
        <v>8</v>
      </c>
      <c r="E18" s="123"/>
      <c r="F18" s="130"/>
    </row>
    <row r="19" spans="1:6" ht="13.5">
      <c r="A19" s="28"/>
      <c r="B19" s="29"/>
      <c r="C19" s="30"/>
      <c r="D19" s="31" t="s">
        <v>34</v>
      </c>
      <c r="E19" s="122"/>
      <c r="F19" s="126"/>
    </row>
    <row r="20" spans="1:6" ht="13.5">
      <c r="A20" s="24"/>
      <c r="B20" s="25"/>
      <c r="C20" s="32" t="s">
        <v>43</v>
      </c>
      <c r="D20" s="27"/>
      <c r="E20" s="121">
        <v>10</v>
      </c>
      <c r="F20" s="125">
        <v>10</v>
      </c>
    </row>
    <row r="21" spans="1:6" ht="26.25" customHeight="1">
      <c r="A21" s="28"/>
      <c r="B21" s="29"/>
      <c r="C21" s="30"/>
      <c r="D21" s="31" t="s">
        <v>63</v>
      </c>
      <c r="E21" s="122"/>
      <c r="F21" s="126"/>
    </row>
    <row r="22" spans="1:10" ht="39" customHeight="1" thickBot="1">
      <c r="A22" s="46"/>
      <c r="B22" s="47"/>
      <c r="C22" s="48" t="s">
        <v>35</v>
      </c>
      <c r="D22" s="49"/>
      <c r="E22" s="50">
        <v>15</v>
      </c>
      <c r="F22" s="85">
        <v>15</v>
      </c>
      <c r="G22" s="128"/>
      <c r="H22" s="129"/>
      <c r="I22" s="129"/>
      <c r="J22" s="129"/>
    </row>
    <row r="23" spans="1:6" s="2" customFormat="1" ht="13.5">
      <c r="A23" s="17"/>
      <c r="B23" s="8" t="s">
        <v>17</v>
      </c>
      <c r="C23" s="15"/>
      <c r="D23" s="7"/>
      <c r="E23" s="12">
        <f>E24+E27+E31+E33</f>
        <v>160</v>
      </c>
      <c r="F23" s="86">
        <f>SUM(F24:F34)</f>
        <v>159</v>
      </c>
    </row>
    <row r="24" spans="1:6" ht="13.5">
      <c r="A24" s="24"/>
      <c r="B24" s="25"/>
      <c r="C24" s="26" t="s">
        <v>18</v>
      </c>
      <c r="D24" s="27"/>
      <c r="E24" s="121">
        <v>30</v>
      </c>
      <c r="F24" s="125">
        <v>30</v>
      </c>
    </row>
    <row r="25" spans="1:6" s="3" customFormat="1" ht="11.25" customHeight="1">
      <c r="A25" s="40"/>
      <c r="B25" s="41"/>
      <c r="C25" s="34"/>
      <c r="D25" s="23" t="s">
        <v>37</v>
      </c>
      <c r="E25" s="123"/>
      <c r="F25" s="130"/>
    </row>
    <row r="26" spans="1:6" s="3" customFormat="1" ht="11.25" customHeight="1">
      <c r="A26" s="42"/>
      <c r="B26" s="43"/>
      <c r="C26" s="30"/>
      <c r="D26" s="31" t="s">
        <v>38</v>
      </c>
      <c r="E26" s="122"/>
      <c r="F26" s="126"/>
    </row>
    <row r="27" spans="1:6" ht="13.5">
      <c r="A27" s="24"/>
      <c r="B27" s="25"/>
      <c r="C27" s="26" t="s">
        <v>9</v>
      </c>
      <c r="D27" s="27"/>
      <c r="E27" s="121">
        <v>40</v>
      </c>
      <c r="F27" s="125">
        <v>39</v>
      </c>
    </row>
    <row r="28" spans="1:6" ht="13.5">
      <c r="A28" s="20"/>
      <c r="B28" s="21"/>
      <c r="C28" s="34"/>
      <c r="D28" s="23" t="s">
        <v>36</v>
      </c>
      <c r="E28" s="123"/>
      <c r="F28" s="130"/>
    </row>
    <row r="29" spans="1:6" ht="13.5">
      <c r="A29" s="20"/>
      <c r="B29" s="21"/>
      <c r="C29" s="34"/>
      <c r="D29" s="23" t="s">
        <v>64</v>
      </c>
      <c r="E29" s="123"/>
      <c r="F29" s="130"/>
    </row>
    <row r="30" spans="1:6" ht="13.5">
      <c r="A30" s="28"/>
      <c r="B30" s="29"/>
      <c r="C30" s="30"/>
      <c r="D30" s="31" t="s">
        <v>31</v>
      </c>
      <c r="E30" s="122"/>
      <c r="F30" s="126"/>
    </row>
    <row r="31" spans="1:6" ht="19.5" customHeight="1">
      <c r="A31" s="24"/>
      <c r="B31" s="25"/>
      <c r="C31" s="26" t="s">
        <v>30</v>
      </c>
      <c r="D31" s="27"/>
      <c r="E31" s="121">
        <v>45</v>
      </c>
      <c r="F31" s="125">
        <v>45</v>
      </c>
    </row>
    <row r="32" spans="1:6" ht="12.75" customHeight="1">
      <c r="A32" s="28"/>
      <c r="B32" s="29"/>
      <c r="C32" s="30"/>
      <c r="D32" s="31" t="s">
        <v>65</v>
      </c>
      <c r="E32" s="122"/>
      <c r="F32" s="126"/>
    </row>
    <row r="33" spans="1:6" ht="18.75" customHeight="1">
      <c r="A33" s="24"/>
      <c r="B33" s="25"/>
      <c r="C33" s="26" t="s">
        <v>32</v>
      </c>
      <c r="D33" s="27"/>
      <c r="E33" s="121">
        <v>45</v>
      </c>
      <c r="F33" s="125">
        <v>45</v>
      </c>
    </row>
    <row r="34" spans="1:6" ht="14.25" thickBot="1">
      <c r="A34" s="36"/>
      <c r="B34" s="37"/>
      <c r="C34" s="38"/>
      <c r="D34" s="39" t="s">
        <v>66</v>
      </c>
      <c r="E34" s="124"/>
      <c r="F34" s="127"/>
    </row>
    <row r="35" spans="1:6" s="2" customFormat="1" ht="13.5">
      <c r="A35" s="17"/>
      <c r="B35" s="8" t="s">
        <v>33</v>
      </c>
      <c r="C35" s="15"/>
      <c r="D35" s="7"/>
      <c r="E35" s="12">
        <f>SUM(E36:E45)</f>
        <v>60</v>
      </c>
      <c r="F35" s="86">
        <f>SUM(F36:F45)</f>
        <v>60</v>
      </c>
    </row>
    <row r="36" spans="1:6" ht="13.5">
      <c r="A36" s="24"/>
      <c r="B36" s="25"/>
      <c r="C36" s="26" t="s">
        <v>67</v>
      </c>
      <c r="D36" s="27"/>
      <c r="E36" s="121">
        <v>12</v>
      </c>
      <c r="F36" s="125">
        <v>12</v>
      </c>
    </row>
    <row r="37" spans="1:6" ht="13.5">
      <c r="A37" s="28"/>
      <c r="B37" s="29"/>
      <c r="C37" s="30"/>
      <c r="D37" s="31" t="s">
        <v>61</v>
      </c>
      <c r="E37" s="122"/>
      <c r="F37" s="126"/>
    </row>
    <row r="38" spans="1:6" ht="13.5">
      <c r="A38" s="24"/>
      <c r="B38" s="25"/>
      <c r="C38" s="32" t="s">
        <v>11</v>
      </c>
      <c r="D38" s="33"/>
      <c r="E38" s="121">
        <v>12</v>
      </c>
      <c r="F38" s="104">
        <v>12</v>
      </c>
    </row>
    <row r="39" spans="1:6" ht="13.5">
      <c r="A39" s="28"/>
      <c r="B39" s="29"/>
      <c r="C39" s="30"/>
      <c r="D39" s="31" t="s">
        <v>61</v>
      </c>
      <c r="E39" s="122"/>
      <c r="F39" s="105"/>
    </row>
    <row r="40" spans="1:6" ht="13.5">
      <c r="A40" s="20"/>
      <c r="B40" s="21"/>
      <c r="C40" s="22" t="s">
        <v>60</v>
      </c>
      <c r="D40" s="23"/>
      <c r="E40" s="121">
        <v>12</v>
      </c>
      <c r="F40" s="106">
        <v>12</v>
      </c>
    </row>
    <row r="41" spans="1:6" ht="13.5">
      <c r="A41" s="20"/>
      <c r="B41" s="21"/>
      <c r="C41" s="34"/>
      <c r="D41" s="31" t="s">
        <v>61</v>
      </c>
      <c r="E41" s="122"/>
      <c r="F41" s="106"/>
    </row>
    <row r="42" spans="1:6" ht="13.5">
      <c r="A42" s="24"/>
      <c r="B42" s="25"/>
      <c r="C42" s="32" t="s">
        <v>58</v>
      </c>
      <c r="D42" s="33"/>
      <c r="E42" s="121">
        <v>12</v>
      </c>
      <c r="F42" s="104">
        <v>12</v>
      </c>
    </row>
    <row r="43" spans="1:6" ht="13.5">
      <c r="A43" s="28"/>
      <c r="B43" s="29"/>
      <c r="C43" s="35"/>
      <c r="D43" s="31" t="s">
        <v>61</v>
      </c>
      <c r="E43" s="122"/>
      <c r="F43" s="105"/>
    </row>
    <row r="44" spans="1:6" ht="13.5">
      <c r="A44" s="20"/>
      <c r="B44" s="21"/>
      <c r="C44" s="22" t="s">
        <v>59</v>
      </c>
      <c r="D44" s="23"/>
      <c r="E44" s="123">
        <v>12</v>
      </c>
      <c r="F44" s="106">
        <v>12</v>
      </c>
    </row>
    <row r="45" spans="1:6" ht="14.25" thickBot="1">
      <c r="A45" s="36"/>
      <c r="B45" s="37"/>
      <c r="C45" s="81"/>
      <c r="D45" s="39" t="s">
        <v>61</v>
      </c>
      <c r="E45" s="124"/>
      <c r="F45" s="85"/>
    </row>
    <row r="46" spans="1:6" s="2" customFormat="1" ht="13.5">
      <c r="A46" s="17"/>
      <c r="B46" s="8" t="s">
        <v>22</v>
      </c>
      <c r="C46" s="15"/>
      <c r="D46" s="7"/>
      <c r="E46" s="13">
        <f>SUM(E47:E51)</f>
        <v>50</v>
      </c>
      <c r="F46" s="84">
        <f>SUM(F47:F51)</f>
        <v>50</v>
      </c>
    </row>
    <row r="47" spans="1:6" ht="36.75" customHeight="1">
      <c r="A47" s="56"/>
      <c r="B47" s="57"/>
      <c r="C47" s="58" t="s">
        <v>27</v>
      </c>
      <c r="D47" s="59"/>
      <c r="E47" s="60">
        <v>10</v>
      </c>
      <c r="F47" s="82">
        <v>10</v>
      </c>
    </row>
    <row r="48" spans="1:6" ht="36.75" customHeight="1">
      <c r="A48" s="56"/>
      <c r="B48" s="57"/>
      <c r="C48" s="58" t="s">
        <v>68</v>
      </c>
      <c r="D48" s="59"/>
      <c r="E48" s="60">
        <v>10</v>
      </c>
      <c r="F48" s="82">
        <v>10</v>
      </c>
    </row>
    <row r="49" spans="1:6" ht="36.75" customHeight="1">
      <c r="A49" s="56"/>
      <c r="B49" s="57"/>
      <c r="C49" s="58" t="s">
        <v>28</v>
      </c>
      <c r="D49" s="59"/>
      <c r="E49" s="60">
        <v>10</v>
      </c>
      <c r="F49" s="82">
        <v>10</v>
      </c>
    </row>
    <row r="50" spans="1:6" ht="36.75" customHeight="1">
      <c r="A50" s="56"/>
      <c r="B50" s="57"/>
      <c r="C50" s="58" t="s">
        <v>10</v>
      </c>
      <c r="D50" s="59"/>
      <c r="E50" s="60">
        <v>10</v>
      </c>
      <c r="F50" s="82">
        <v>10</v>
      </c>
    </row>
    <row r="51" spans="1:6" ht="36.75" customHeight="1" thickBot="1">
      <c r="A51" s="46"/>
      <c r="B51" s="47"/>
      <c r="C51" s="48" t="s">
        <v>69</v>
      </c>
      <c r="D51" s="61"/>
      <c r="E51" s="62">
        <v>10</v>
      </c>
      <c r="F51" s="83">
        <v>10</v>
      </c>
    </row>
    <row r="52" spans="1:6" s="2" customFormat="1" ht="13.5">
      <c r="A52" s="17"/>
      <c r="B52" s="8" t="s">
        <v>23</v>
      </c>
      <c r="C52" s="15"/>
      <c r="D52" s="7"/>
      <c r="E52" s="13">
        <f>SUM(E53:E59)</f>
        <v>70</v>
      </c>
      <c r="F52" s="84">
        <f>SUM(F53:F59)</f>
        <v>69</v>
      </c>
    </row>
    <row r="53" spans="1:6" ht="37.5" customHeight="1">
      <c r="A53" s="56"/>
      <c r="B53" s="57"/>
      <c r="C53" s="58" t="s">
        <v>14</v>
      </c>
      <c r="D53" s="59"/>
      <c r="E53" s="60">
        <v>10</v>
      </c>
      <c r="F53" s="82">
        <v>10</v>
      </c>
    </row>
    <row r="54" spans="1:6" ht="37.5" customHeight="1">
      <c r="A54" s="56"/>
      <c r="B54" s="57"/>
      <c r="C54" s="58" t="s">
        <v>12</v>
      </c>
      <c r="D54" s="59"/>
      <c r="E54" s="60">
        <v>10</v>
      </c>
      <c r="F54" s="82">
        <v>9</v>
      </c>
    </row>
    <row r="55" spans="1:6" ht="37.5" customHeight="1">
      <c r="A55" s="56"/>
      <c r="B55" s="57"/>
      <c r="C55" s="58" t="s">
        <v>24</v>
      </c>
      <c r="D55" s="59"/>
      <c r="E55" s="60">
        <v>10</v>
      </c>
      <c r="F55" s="82">
        <v>10</v>
      </c>
    </row>
    <row r="56" spans="1:6" ht="37.5" customHeight="1">
      <c r="A56" s="56"/>
      <c r="B56" s="57"/>
      <c r="C56" s="58" t="s">
        <v>13</v>
      </c>
      <c r="D56" s="59"/>
      <c r="E56" s="60">
        <v>10</v>
      </c>
      <c r="F56" s="82">
        <v>10</v>
      </c>
    </row>
    <row r="57" spans="1:6" ht="37.5" customHeight="1">
      <c r="A57" s="56"/>
      <c r="B57" s="57"/>
      <c r="C57" s="58" t="s">
        <v>1</v>
      </c>
      <c r="D57" s="59"/>
      <c r="E57" s="60">
        <v>10</v>
      </c>
      <c r="F57" s="82">
        <v>10</v>
      </c>
    </row>
    <row r="58" spans="1:6" ht="37.5" customHeight="1">
      <c r="A58" s="56"/>
      <c r="B58" s="57"/>
      <c r="C58" s="58" t="s">
        <v>25</v>
      </c>
      <c r="D58" s="59"/>
      <c r="E58" s="60">
        <v>10</v>
      </c>
      <c r="F58" s="82">
        <v>10</v>
      </c>
    </row>
    <row r="59" spans="1:6" ht="37.5" customHeight="1" thickBot="1">
      <c r="A59" s="46"/>
      <c r="B59" s="47"/>
      <c r="C59" s="48" t="s">
        <v>26</v>
      </c>
      <c r="D59" s="61"/>
      <c r="E59" s="62">
        <v>10</v>
      </c>
      <c r="F59" s="83">
        <v>10</v>
      </c>
    </row>
    <row r="60" spans="1:6" ht="14.25" thickBot="1">
      <c r="A60" s="91" t="s">
        <v>20</v>
      </c>
      <c r="B60" s="92"/>
      <c r="C60" s="93"/>
      <c r="D60" s="94"/>
      <c r="E60" s="95">
        <f>SUM(E61:E70)</f>
        <v>50</v>
      </c>
      <c r="F60" s="101">
        <f>SUM(F61:F70)</f>
        <v>49</v>
      </c>
    </row>
    <row r="61" spans="1:6" ht="13.5">
      <c r="A61" s="74"/>
      <c r="B61" s="80"/>
      <c r="C61" s="76" t="s">
        <v>7</v>
      </c>
      <c r="D61" s="77"/>
      <c r="E61" s="117">
        <v>10</v>
      </c>
      <c r="F61" s="118">
        <v>9</v>
      </c>
    </row>
    <row r="62" spans="1:6" ht="42">
      <c r="A62" s="28"/>
      <c r="B62" s="64"/>
      <c r="C62" s="54"/>
      <c r="D62" s="69" t="s">
        <v>70</v>
      </c>
      <c r="E62" s="113"/>
      <c r="F62" s="114"/>
    </row>
    <row r="63" spans="1:6" ht="13.5">
      <c r="A63" s="24"/>
      <c r="B63" s="63"/>
      <c r="C63" s="26" t="s">
        <v>39</v>
      </c>
      <c r="D63" s="27"/>
      <c r="E63" s="113">
        <v>10</v>
      </c>
      <c r="F63" s="114">
        <v>10</v>
      </c>
    </row>
    <row r="64" spans="1:6" ht="60" customHeight="1">
      <c r="A64" s="28"/>
      <c r="B64" s="64"/>
      <c r="C64" s="54"/>
      <c r="D64" s="65" t="s">
        <v>44</v>
      </c>
      <c r="E64" s="113"/>
      <c r="F64" s="114"/>
    </row>
    <row r="65" spans="1:6" ht="13.5">
      <c r="A65" s="20"/>
      <c r="B65" s="66"/>
      <c r="C65" s="44" t="s">
        <v>40</v>
      </c>
      <c r="D65" s="67"/>
      <c r="E65" s="113">
        <v>10</v>
      </c>
      <c r="F65" s="114">
        <v>10</v>
      </c>
    </row>
    <row r="66" spans="1:6" ht="21">
      <c r="A66" s="20"/>
      <c r="B66" s="66"/>
      <c r="C66" s="44"/>
      <c r="D66" s="68" t="s">
        <v>46</v>
      </c>
      <c r="E66" s="113"/>
      <c r="F66" s="114"/>
    </row>
    <row r="67" spans="1:6" ht="13.5">
      <c r="A67" s="24"/>
      <c r="B67" s="63"/>
      <c r="C67" s="26" t="s">
        <v>41</v>
      </c>
      <c r="D67" s="27"/>
      <c r="E67" s="113">
        <v>10</v>
      </c>
      <c r="F67" s="114">
        <v>10</v>
      </c>
    </row>
    <row r="68" spans="1:6" ht="51.75" customHeight="1">
      <c r="A68" s="28"/>
      <c r="B68" s="64"/>
      <c r="C68" s="54"/>
      <c r="D68" s="69" t="s">
        <v>47</v>
      </c>
      <c r="E68" s="113"/>
      <c r="F68" s="114"/>
    </row>
    <row r="69" spans="1:6" ht="17.25" customHeight="1">
      <c r="A69" s="24"/>
      <c r="B69" s="63"/>
      <c r="C69" s="26" t="s">
        <v>42</v>
      </c>
      <c r="D69" s="70"/>
      <c r="E69" s="113">
        <v>10</v>
      </c>
      <c r="F69" s="114">
        <v>10</v>
      </c>
    </row>
    <row r="70" spans="1:6" ht="13.5" customHeight="1" thickBot="1">
      <c r="A70" s="36"/>
      <c r="B70" s="71"/>
      <c r="C70" s="72"/>
      <c r="D70" s="73" t="s">
        <v>45</v>
      </c>
      <c r="E70" s="115"/>
      <c r="F70" s="116"/>
    </row>
    <row r="71" spans="1:7" ht="13.5" customHeight="1">
      <c r="A71" s="66"/>
      <c r="B71" s="66"/>
      <c r="C71" s="88"/>
      <c r="D71" s="89"/>
      <c r="E71" s="90"/>
      <c r="F71" s="90"/>
      <c r="G71" s="100"/>
    </row>
    <row r="72" spans="1:7" ht="13.5" customHeight="1">
      <c r="A72" s="66"/>
      <c r="B72" s="66"/>
      <c r="C72" s="88" t="s">
        <v>73</v>
      </c>
      <c r="D72" s="89"/>
      <c r="E72" s="90"/>
      <c r="F72" s="90"/>
      <c r="G72" s="100"/>
    </row>
    <row r="73" spans="1:7" ht="13.5" customHeight="1">
      <c r="A73" s="66"/>
      <c r="B73" s="66"/>
      <c r="C73" s="1" t="s">
        <v>74</v>
      </c>
      <c r="D73" s="89"/>
      <c r="E73" s="90"/>
      <c r="F73" s="90"/>
      <c r="G73" s="100"/>
    </row>
    <row r="74" spans="1:10" ht="13.5" customHeight="1">
      <c r="A74" s="66"/>
      <c r="B74" s="66"/>
      <c r="C74" s="111" t="s">
        <v>75</v>
      </c>
      <c r="D74" s="111"/>
      <c r="E74" s="111"/>
      <c r="F74" s="111"/>
      <c r="G74" s="111"/>
      <c r="H74" s="111"/>
      <c r="I74" s="111"/>
      <c r="J74" s="111"/>
    </row>
    <row r="75" spans="1:7" ht="13.5" customHeight="1">
      <c r="A75" s="66"/>
      <c r="B75" s="66"/>
      <c r="C75" s="1" t="s">
        <v>76</v>
      </c>
      <c r="D75" s="89"/>
      <c r="E75" s="90"/>
      <c r="F75" s="90"/>
      <c r="G75" s="100"/>
    </row>
    <row r="76" spans="1:7" ht="13.5" customHeight="1">
      <c r="A76" s="66"/>
      <c r="B76" s="66"/>
      <c r="C76" s="88"/>
      <c r="D76" s="89"/>
      <c r="E76" s="90"/>
      <c r="F76" s="90"/>
      <c r="G76" s="100"/>
    </row>
    <row r="77" spans="1:7" ht="13.5" customHeight="1">
      <c r="A77" s="66"/>
      <c r="B77" s="66"/>
      <c r="C77" s="88"/>
      <c r="D77" s="89"/>
      <c r="E77" s="90"/>
      <c r="F77" s="90"/>
      <c r="G77" s="100"/>
    </row>
    <row r="78" spans="1:7" ht="13.5" customHeight="1">
      <c r="A78" s="66"/>
      <c r="B78" s="66"/>
      <c r="C78" s="88"/>
      <c r="D78" s="89"/>
      <c r="E78" s="90"/>
      <c r="F78" s="90"/>
      <c r="G78" s="100"/>
    </row>
    <row r="79" spans="1:7" ht="13.5" customHeight="1">
      <c r="A79" s="66"/>
      <c r="B79" s="66"/>
      <c r="C79" s="88"/>
      <c r="D79" s="89"/>
      <c r="E79" s="90"/>
      <c r="F79" s="90"/>
      <c r="G79" s="100"/>
    </row>
    <row r="80" spans="1:7" ht="13.5" customHeight="1">
      <c r="A80" s="66"/>
      <c r="B80" s="66"/>
      <c r="C80" s="88"/>
      <c r="D80" s="89"/>
      <c r="E80" s="90"/>
      <c r="F80" s="90"/>
      <c r="G80" s="100"/>
    </row>
    <row r="81" spans="1:7" ht="13.5" customHeight="1">
      <c r="A81" s="66"/>
      <c r="B81" s="66"/>
      <c r="C81" s="88"/>
      <c r="D81" s="89"/>
      <c r="E81" s="90"/>
      <c r="F81" s="90"/>
      <c r="G81" s="100"/>
    </row>
    <row r="82" spans="1:7" ht="13.5" customHeight="1">
      <c r="A82" s="66"/>
      <c r="B82" s="66"/>
      <c r="C82" s="88"/>
      <c r="D82" s="89"/>
      <c r="E82" s="90"/>
      <c r="F82" s="90"/>
      <c r="G82" s="100"/>
    </row>
    <row r="83" spans="1:7" ht="13.5" customHeight="1">
      <c r="A83" s="66"/>
      <c r="B83" s="66"/>
      <c r="C83" s="88"/>
      <c r="D83" s="89"/>
      <c r="E83" s="90"/>
      <c r="F83" s="90"/>
      <c r="G83" s="100"/>
    </row>
    <row r="84" spans="1:7" ht="13.5" customHeight="1">
      <c r="A84" s="66"/>
      <c r="B84" s="66"/>
      <c r="C84" s="88"/>
      <c r="D84" s="89"/>
      <c r="E84" s="90"/>
      <c r="F84" s="90"/>
      <c r="G84" s="100"/>
    </row>
    <row r="85" spans="1:7" ht="13.5" customHeight="1">
      <c r="A85" s="66"/>
      <c r="B85" s="66"/>
      <c r="C85" s="88"/>
      <c r="D85" s="89"/>
      <c r="E85" s="90"/>
      <c r="F85" s="90"/>
      <c r="G85" s="100"/>
    </row>
    <row r="86" spans="1:7" ht="13.5" customHeight="1">
      <c r="A86" s="66"/>
      <c r="B86" s="66"/>
      <c r="C86" s="88"/>
      <c r="D86" s="89"/>
      <c r="E86" s="90"/>
      <c r="F86" s="90"/>
      <c r="G86" s="100"/>
    </row>
    <row r="87" spans="1:7" ht="13.5" customHeight="1">
      <c r="A87" s="66"/>
      <c r="B87" s="66"/>
      <c r="C87" s="88"/>
      <c r="D87" s="89"/>
      <c r="E87" s="90"/>
      <c r="F87" s="90"/>
      <c r="G87" s="100"/>
    </row>
    <row r="88" spans="1:7" ht="13.5" customHeight="1">
      <c r="A88" s="66"/>
      <c r="B88" s="66"/>
      <c r="C88" s="88"/>
      <c r="D88" s="89"/>
      <c r="E88" s="90"/>
      <c r="F88" s="90"/>
      <c r="G88" s="100"/>
    </row>
    <row r="89" spans="1:7" ht="13.5" customHeight="1" thickBot="1">
      <c r="A89" s="66"/>
      <c r="B89" s="66"/>
      <c r="C89" s="88"/>
      <c r="D89" s="89"/>
      <c r="E89" s="90"/>
      <c r="F89" s="90"/>
      <c r="G89" s="100"/>
    </row>
    <row r="90" spans="1:6" ht="14.25" thickBot="1">
      <c r="A90" s="91" t="s">
        <v>21</v>
      </c>
      <c r="B90" s="92"/>
      <c r="C90" s="93"/>
      <c r="D90" s="94"/>
      <c r="E90" s="99">
        <f>SUM(E91:E98)</f>
        <v>50</v>
      </c>
      <c r="F90" s="96">
        <f>SUM(F91:F98)</f>
        <v>0</v>
      </c>
    </row>
    <row r="91" spans="1:7" ht="13.5">
      <c r="A91" s="74"/>
      <c r="B91" s="75"/>
      <c r="C91" s="76" t="s">
        <v>48</v>
      </c>
      <c r="D91" s="77"/>
      <c r="E91" s="117">
        <v>10</v>
      </c>
      <c r="F91" s="118">
        <v>0</v>
      </c>
      <c r="G91" s="87"/>
    </row>
    <row r="92" spans="1:10" ht="63">
      <c r="A92" s="28"/>
      <c r="B92" s="29"/>
      <c r="C92" s="78"/>
      <c r="D92" s="65" t="s">
        <v>71</v>
      </c>
      <c r="E92" s="113"/>
      <c r="F92" s="114"/>
      <c r="G92" s="119"/>
      <c r="H92" s="120"/>
      <c r="I92" s="120"/>
      <c r="J92" s="120"/>
    </row>
    <row r="93" spans="1:7" ht="13.5">
      <c r="A93" s="24"/>
      <c r="B93" s="25"/>
      <c r="C93" s="26" t="s">
        <v>7</v>
      </c>
      <c r="D93" s="27"/>
      <c r="E93" s="113">
        <v>10</v>
      </c>
      <c r="F93" s="114">
        <v>0</v>
      </c>
      <c r="G93" s="87"/>
    </row>
    <row r="94" spans="1:6" ht="42">
      <c r="A94" s="28"/>
      <c r="B94" s="29"/>
      <c r="C94" s="78"/>
      <c r="D94" s="69" t="s">
        <v>51</v>
      </c>
      <c r="E94" s="113"/>
      <c r="F94" s="114"/>
    </row>
    <row r="95" spans="1:7" ht="13.5">
      <c r="A95" s="24"/>
      <c r="B95" s="25"/>
      <c r="C95" s="26" t="s">
        <v>49</v>
      </c>
      <c r="D95" s="27"/>
      <c r="E95" s="113">
        <v>10</v>
      </c>
      <c r="F95" s="114">
        <v>0</v>
      </c>
      <c r="G95" s="87"/>
    </row>
    <row r="96" spans="1:6" ht="52.5">
      <c r="A96" s="28"/>
      <c r="B96" s="29"/>
      <c r="C96" s="78"/>
      <c r="D96" s="69" t="s">
        <v>52</v>
      </c>
      <c r="E96" s="113"/>
      <c r="F96" s="114"/>
    </row>
    <row r="97" spans="1:7" ht="13.5">
      <c r="A97" s="24"/>
      <c r="B97" s="25"/>
      <c r="C97" s="26" t="s">
        <v>50</v>
      </c>
      <c r="D97" s="27"/>
      <c r="E97" s="113">
        <v>20</v>
      </c>
      <c r="F97" s="114">
        <v>0</v>
      </c>
      <c r="G97" s="87"/>
    </row>
    <row r="98" spans="1:6" ht="147.75" thickBot="1">
      <c r="A98" s="36"/>
      <c r="B98" s="37"/>
      <c r="C98" s="72"/>
      <c r="D98" s="79" t="s">
        <v>53</v>
      </c>
      <c r="E98" s="115"/>
      <c r="F98" s="116"/>
    </row>
    <row r="111" spans="4:6" ht="32.25">
      <c r="D111" s="112"/>
      <c r="E111" s="112"/>
      <c r="F111" s="112"/>
    </row>
  </sheetData>
  <mergeCells count="48">
    <mergeCell ref="C74:J74"/>
    <mergeCell ref="A1:F1"/>
    <mergeCell ref="A2:D4"/>
    <mergeCell ref="E2:E4"/>
    <mergeCell ref="F3:F4"/>
    <mergeCell ref="E7:E11"/>
    <mergeCell ref="F7:F11"/>
    <mergeCell ref="E13:E14"/>
    <mergeCell ref="F13:F14"/>
    <mergeCell ref="E15:E19"/>
    <mergeCell ref="F15:F19"/>
    <mergeCell ref="E20:E21"/>
    <mergeCell ref="F20:F21"/>
    <mergeCell ref="G22:J22"/>
    <mergeCell ref="E24:E26"/>
    <mergeCell ref="F24:F26"/>
    <mergeCell ref="E27:E30"/>
    <mergeCell ref="F27:F30"/>
    <mergeCell ref="E31:E32"/>
    <mergeCell ref="F31:F32"/>
    <mergeCell ref="E33:E34"/>
    <mergeCell ref="F33:F34"/>
    <mergeCell ref="E36:E37"/>
    <mergeCell ref="F36:F37"/>
    <mergeCell ref="E38:E39"/>
    <mergeCell ref="E40:E41"/>
    <mergeCell ref="E42:E43"/>
    <mergeCell ref="E44:E45"/>
    <mergeCell ref="E61:E62"/>
    <mergeCell ref="F61:F62"/>
    <mergeCell ref="E63:E64"/>
    <mergeCell ref="F63:F64"/>
    <mergeCell ref="E65:E66"/>
    <mergeCell ref="F65:F66"/>
    <mergeCell ref="E67:E68"/>
    <mergeCell ref="F67:F68"/>
    <mergeCell ref="E69:E70"/>
    <mergeCell ref="F69:F70"/>
    <mergeCell ref="E91:E92"/>
    <mergeCell ref="F91:F92"/>
    <mergeCell ref="G92:J92"/>
    <mergeCell ref="E93:E94"/>
    <mergeCell ref="F93:F94"/>
    <mergeCell ref="D111:F111"/>
    <mergeCell ref="E95:E96"/>
    <mergeCell ref="F95:F96"/>
    <mergeCell ref="E97:E98"/>
    <mergeCell ref="F97:F98"/>
  </mergeCells>
  <printOptions horizontalCentered="1"/>
  <pageMargins left="0.75" right="0.75" top="0.75" bottom="0.75" header="0.5" footer="0.5"/>
  <pageSetup orientation="portrait" scale="83" r:id="rId2"/>
  <headerFooter alignWithMargins="0">
    <oddFooter>&amp;CPage &amp;P of &amp;N</oddFooter>
  </headerFooter>
  <rowBreaks count="3" manualBreakCount="3">
    <brk id="45" max="5" man="1"/>
    <brk id="59" max="5" man="1"/>
    <brk id="89" max="5" man="1"/>
  </rowBreaks>
  <colBreaks count="1" manualBreakCount="1">
    <brk id="6" max="65535" man="1"/>
  </colBreaks>
  <legacyDrawing r:id="rId1"/>
</worksheet>
</file>

<file path=xl/worksheets/sheet3.xml><?xml version="1.0" encoding="utf-8"?>
<worksheet xmlns="http://schemas.openxmlformats.org/spreadsheetml/2006/main" xmlns:r="http://schemas.openxmlformats.org/officeDocument/2006/relationships">
  <dimension ref="A1:J108"/>
  <sheetViews>
    <sheetView view="pageBreakPreview" zoomScale="60" workbookViewId="0" topLeftCell="A67">
      <selection activeCell="A1" sqref="A1:F1"/>
    </sheetView>
  </sheetViews>
  <sheetFormatPr defaultColWidth="9.140625" defaultRowHeight="12.75"/>
  <cols>
    <col min="1" max="1" width="1.421875" style="1" customWidth="1"/>
    <col min="2" max="2" width="1.421875" style="2" customWidth="1"/>
    <col min="3" max="3" width="3.00390625" style="16" customWidth="1"/>
    <col min="4" max="4" width="53.421875" style="4" customWidth="1"/>
    <col min="5" max="5" width="12.8515625" style="5" customWidth="1"/>
    <col min="6" max="6" width="20.7109375" style="1" customWidth="1"/>
    <col min="7" max="16384" width="9.140625" style="1" customWidth="1"/>
  </cols>
  <sheetData>
    <row r="1" spans="1:6" ht="32.25" customHeight="1" thickBot="1">
      <c r="A1" s="133" t="s">
        <v>72</v>
      </c>
      <c r="B1" s="134"/>
      <c r="C1" s="134"/>
      <c r="D1" s="134"/>
      <c r="E1" s="134"/>
      <c r="F1" s="135"/>
    </row>
    <row r="2" spans="1:8" s="2" customFormat="1" ht="14.25" customHeight="1" thickBot="1">
      <c r="A2" s="136">
        <f>(F6+F23+F35+F46+F52+F60+F87)/10</f>
        <v>38.5</v>
      </c>
      <c r="B2" s="137" t="e">
        <f aca="true" t="shared" si="0" ref="B2:D4">SUM(A3)+A20+A32+A43+A49+A57+A68</f>
        <v>#REF!</v>
      </c>
      <c r="C2" s="137" t="e">
        <f t="shared" si="0"/>
        <v>#REF!</v>
      </c>
      <c r="D2" s="138" t="e">
        <f t="shared" si="0"/>
        <v>#VALUE!</v>
      </c>
      <c r="E2" s="142" t="s">
        <v>57</v>
      </c>
      <c r="F2" s="6" t="s">
        <v>54</v>
      </c>
      <c r="H2" s="19"/>
    </row>
    <row r="3" spans="1:6" s="2" customFormat="1" ht="11.25" customHeight="1">
      <c r="A3" s="139" t="e">
        <f>SUM(#REF!)+#REF!+#REF!+#REF!+#REF!+#REF!+#REF!</f>
        <v>#REF!</v>
      </c>
      <c r="B3" s="140" t="e">
        <f t="shared" si="0"/>
        <v>#REF!</v>
      </c>
      <c r="C3" s="140">
        <f t="shared" si="0"/>
        <v>0</v>
      </c>
      <c r="D3" s="141" t="e">
        <f t="shared" si="0"/>
        <v>#VALUE!</v>
      </c>
      <c r="E3" s="107"/>
      <c r="F3" s="109"/>
    </row>
    <row r="4" spans="1:6" s="2" customFormat="1" ht="49.5" customHeight="1" thickBot="1">
      <c r="A4" s="139" t="e">
        <f>SUM(#REF!)+#REF!+#REF!+#REF!+#REF!+#REF!+#REF!</f>
        <v>#REF!</v>
      </c>
      <c r="B4" s="140">
        <f t="shared" si="0"/>
        <v>0</v>
      </c>
      <c r="C4" s="140">
        <f t="shared" si="0"/>
        <v>0</v>
      </c>
      <c r="D4" s="141" t="e">
        <f t="shared" si="0"/>
        <v>#VALUE!</v>
      </c>
      <c r="E4" s="108"/>
      <c r="F4" s="110"/>
    </row>
    <row r="5" spans="1:6" ht="14.25" thickBot="1">
      <c r="A5" s="97" t="s">
        <v>19</v>
      </c>
      <c r="B5" s="9"/>
      <c r="C5" s="14"/>
      <c r="D5" s="10"/>
      <c r="E5" s="11">
        <f>E6+E23+E35+E46+E52</f>
        <v>400</v>
      </c>
      <c r="F5" s="98" t="s">
        <v>56</v>
      </c>
    </row>
    <row r="6" spans="1:6" s="2" customFormat="1" ht="13.5">
      <c r="A6" s="17"/>
      <c r="B6" s="8" t="s">
        <v>29</v>
      </c>
      <c r="C6" s="15"/>
      <c r="D6" s="7"/>
      <c r="E6" s="18">
        <f>E7+E12+E13+E15+E22+E20</f>
        <v>60</v>
      </c>
      <c r="F6" s="84">
        <f>SUM(F7:F22)</f>
        <v>57</v>
      </c>
    </row>
    <row r="7" spans="1:6" ht="13.5">
      <c r="A7" s="24"/>
      <c r="B7" s="25"/>
      <c r="C7" s="26" t="s">
        <v>5</v>
      </c>
      <c r="D7" s="51"/>
      <c r="E7" s="121">
        <v>13</v>
      </c>
      <c r="F7" s="125">
        <v>13</v>
      </c>
    </row>
    <row r="8" spans="1:6" ht="13.5">
      <c r="A8" s="20"/>
      <c r="B8" s="21"/>
      <c r="C8" s="34"/>
      <c r="D8" s="23" t="s">
        <v>4</v>
      </c>
      <c r="E8" s="123"/>
      <c r="F8" s="130"/>
    </row>
    <row r="9" spans="1:6" ht="13.5">
      <c r="A9" s="20"/>
      <c r="B9" s="21"/>
      <c r="C9" s="34"/>
      <c r="D9" s="23" t="s">
        <v>3</v>
      </c>
      <c r="E9" s="123"/>
      <c r="F9" s="130"/>
    </row>
    <row r="10" spans="1:6" ht="13.5">
      <c r="A10" s="20"/>
      <c r="B10" s="21"/>
      <c r="C10" s="34"/>
      <c r="D10" s="23" t="s">
        <v>2</v>
      </c>
      <c r="E10" s="123"/>
      <c r="F10" s="130"/>
    </row>
    <row r="11" spans="1:6" ht="13.5">
      <c r="A11" s="28"/>
      <c r="B11" s="29"/>
      <c r="C11" s="30"/>
      <c r="D11" s="31" t="s">
        <v>15</v>
      </c>
      <c r="E11" s="122"/>
      <c r="F11" s="126"/>
    </row>
    <row r="12" spans="1:6" ht="33" customHeight="1">
      <c r="A12" s="24"/>
      <c r="B12" s="25"/>
      <c r="C12" s="26" t="s">
        <v>16</v>
      </c>
      <c r="D12" s="51"/>
      <c r="E12" s="52">
        <v>5</v>
      </c>
      <c r="F12" s="82">
        <v>5</v>
      </c>
    </row>
    <row r="13" spans="1:6" ht="16.5" customHeight="1">
      <c r="A13" s="24"/>
      <c r="B13" s="25"/>
      <c r="C13" s="26" t="s">
        <v>6</v>
      </c>
      <c r="D13" s="53"/>
      <c r="E13" s="131">
        <v>5</v>
      </c>
      <c r="F13" s="125">
        <v>5</v>
      </c>
    </row>
    <row r="14" spans="1:6" ht="12.75" customHeight="1">
      <c r="A14" s="28"/>
      <c r="B14" s="29"/>
      <c r="C14" s="54"/>
      <c r="D14" s="55" t="s">
        <v>55</v>
      </c>
      <c r="E14" s="132"/>
      <c r="F14" s="126"/>
    </row>
    <row r="15" spans="1:6" ht="13.5">
      <c r="A15" s="20"/>
      <c r="B15" s="21"/>
      <c r="C15" s="44" t="s">
        <v>0</v>
      </c>
      <c r="D15" s="45"/>
      <c r="E15" s="121">
        <v>12</v>
      </c>
      <c r="F15" s="125">
        <v>9</v>
      </c>
    </row>
    <row r="16" spans="1:6" ht="13.5">
      <c r="A16" s="20"/>
      <c r="B16" s="21"/>
      <c r="C16" s="34"/>
      <c r="D16" s="23" t="s">
        <v>7</v>
      </c>
      <c r="E16" s="123"/>
      <c r="F16" s="130"/>
    </row>
    <row r="17" spans="1:6" ht="22.5">
      <c r="A17" s="20"/>
      <c r="B17" s="21"/>
      <c r="C17" s="34"/>
      <c r="D17" s="23" t="s">
        <v>62</v>
      </c>
      <c r="E17" s="123"/>
      <c r="F17" s="130"/>
    </row>
    <row r="18" spans="1:6" ht="13.5">
      <c r="A18" s="20"/>
      <c r="B18" s="21"/>
      <c r="C18" s="34"/>
      <c r="D18" s="23" t="s">
        <v>8</v>
      </c>
      <c r="E18" s="123"/>
      <c r="F18" s="130"/>
    </row>
    <row r="19" spans="1:6" ht="13.5">
      <c r="A19" s="28"/>
      <c r="B19" s="29"/>
      <c r="C19" s="30"/>
      <c r="D19" s="31" t="s">
        <v>34</v>
      </c>
      <c r="E19" s="122"/>
      <c r="F19" s="126"/>
    </row>
    <row r="20" spans="1:6" ht="13.5">
      <c r="A20" s="24"/>
      <c r="B20" s="25"/>
      <c r="C20" s="32" t="s">
        <v>43</v>
      </c>
      <c r="D20" s="27"/>
      <c r="E20" s="121">
        <v>10</v>
      </c>
      <c r="F20" s="125">
        <v>10</v>
      </c>
    </row>
    <row r="21" spans="1:6" ht="26.25" customHeight="1">
      <c r="A21" s="28"/>
      <c r="B21" s="29"/>
      <c r="C21" s="30"/>
      <c r="D21" s="31" t="s">
        <v>63</v>
      </c>
      <c r="E21" s="122"/>
      <c r="F21" s="126"/>
    </row>
    <row r="22" spans="1:10" ht="39" customHeight="1" thickBot="1">
      <c r="A22" s="46"/>
      <c r="B22" s="47"/>
      <c r="C22" s="48" t="s">
        <v>35</v>
      </c>
      <c r="D22" s="49"/>
      <c r="E22" s="50">
        <v>15</v>
      </c>
      <c r="F22" s="85">
        <v>15</v>
      </c>
      <c r="G22" s="128"/>
      <c r="H22" s="129"/>
      <c r="I22" s="129"/>
      <c r="J22" s="129"/>
    </row>
    <row r="23" spans="1:6" s="2" customFormat="1" ht="13.5">
      <c r="A23" s="17"/>
      <c r="B23" s="8" t="s">
        <v>17</v>
      </c>
      <c r="C23" s="15"/>
      <c r="D23" s="7"/>
      <c r="E23" s="12">
        <f>E24+E27+E31+E33</f>
        <v>160</v>
      </c>
      <c r="F23" s="86">
        <f>SUM(F24:F34)</f>
        <v>120</v>
      </c>
    </row>
    <row r="24" spans="1:6" ht="13.5">
      <c r="A24" s="24"/>
      <c r="B24" s="25"/>
      <c r="C24" s="26" t="s">
        <v>18</v>
      </c>
      <c r="D24" s="27"/>
      <c r="E24" s="121">
        <v>30</v>
      </c>
      <c r="F24" s="125">
        <v>30</v>
      </c>
    </row>
    <row r="25" spans="1:6" s="3" customFormat="1" ht="11.25" customHeight="1">
      <c r="A25" s="40"/>
      <c r="B25" s="41"/>
      <c r="C25" s="34"/>
      <c r="D25" s="23" t="s">
        <v>37</v>
      </c>
      <c r="E25" s="123"/>
      <c r="F25" s="130"/>
    </row>
    <row r="26" spans="1:6" s="3" customFormat="1" ht="11.25" customHeight="1">
      <c r="A26" s="42"/>
      <c r="B26" s="43"/>
      <c r="C26" s="30"/>
      <c r="D26" s="31" t="s">
        <v>38</v>
      </c>
      <c r="E26" s="122"/>
      <c r="F26" s="126"/>
    </row>
    <row r="27" spans="1:6" ht="13.5">
      <c r="A27" s="24"/>
      <c r="B27" s="25"/>
      <c r="C27" s="26" t="s">
        <v>9</v>
      </c>
      <c r="D27" s="27"/>
      <c r="E27" s="121">
        <v>40</v>
      </c>
      <c r="F27" s="125">
        <v>20</v>
      </c>
    </row>
    <row r="28" spans="1:6" ht="13.5">
      <c r="A28" s="20"/>
      <c r="B28" s="21"/>
      <c r="C28" s="34"/>
      <c r="D28" s="23" t="s">
        <v>36</v>
      </c>
      <c r="E28" s="123"/>
      <c r="F28" s="130"/>
    </row>
    <row r="29" spans="1:6" ht="13.5">
      <c r="A29" s="20"/>
      <c r="B29" s="21"/>
      <c r="C29" s="34"/>
      <c r="D29" s="23" t="s">
        <v>64</v>
      </c>
      <c r="E29" s="123"/>
      <c r="F29" s="130"/>
    </row>
    <row r="30" spans="1:6" ht="13.5">
      <c r="A30" s="28"/>
      <c r="B30" s="29"/>
      <c r="C30" s="30"/>
      <c r="D30" s="31" t="s">
        <v>31</v>
      </c>
      <c r="E30" s="122"/>
      <c r="F30" s="126"/>
    </row>
    <row r="31" spans="1:6" ht="19.5" customHeight="1">
      <c r="A31" s="24"/>
      <c r="B31" s="25"/>
      <c r="C31" s="26" t="s">
        <v>30</v>
      </c>
      <c r="D31" s="27"/>
      <c r="E31" s="121">
        <v>45</v>
      </c>
      <c r="F31" s="125">
        <v>35</v>
      </c>
    </row>
    <row r="32" spans="1:6" ht="12.75" customHeight="1">
      <c r="A32" s="28"/>
      <c r="B32" s="29"/>
      <c r="C32" s="30"/>
      <c r="D32" s="31" t="s">
        <v>65</v>
      </c>
      <c r="E32" s="122"/>
      <c r="F32" s="126"/>
    </row>
    <row r="33" spans="1:6" ht="18.75" customHeight="1">
      <c r="A33" s="24"/>
      <c r="B33" s="25"/>
      <c r="C33" s="26" t="s">
        <v>32</v>
      </c>
      <c r="D33" s="27"/>
      <c r="E33" s="121">
        <v>45</v>
      </c>
      <c r="F33" s="125">
        <v>35</v>
      </c>
    </row>
    <row r="34" spans="1:6" ht="14.25" thickBot="1">
      <c r="A34" s="36"/>
      <c r="B34" s="37"/>
      <c r="C34" s="38"/>
      <c r="D34" s="39" t="s">
        <v>66</v>
      </c>
      <c r="E34" s="124"/>
      <c r="F34" s="127"/>
    </row>
    <row r="35" spans="1:6" s="2" customFormat="1" ht="13.5">
      <c r="A35" s="17"/>
      <c r="B35" s="8" t="s">
        <v>33</v>
      </c>
      <c r="C35" s="15"/>
      <c r="D35" s="7"/>
      <c r="E35" s="12">
        <f>SUM(E36:E45)</f>
        <v>60</v>
      </c>
      <c r="F35" s="86">
        <f>SUM(F36:F45)</f>
        <v>52</v>
      </c>
    </row>
    <row r="36" spans="1:6" ht="13.5">
      <c r="A36" s="24"/>
      <c r="B36" s="25"/>
      <c r="C36" s="26" t="s">
        <v>67</v>
      </c>
      <c r="D36" s="27"/>
      <c r="E36" s="121">
        <v>12</v>
      </c>
      <c r="F36" s="125">
        <v>10</v>
      </c>
    </row>
    <row r="37" spans="1:6" ht="13.5">
      <c r="A37" s="28"/>
      <c r="B37" s="29"/>
      <c r="C37" s="30"/>
      <c r="D37" s="31" t="s">
        <v>61</v>
      </c>
      <c r="E37" s="122"/>
      <c r="F37" s="126"/>
    </row>
    <row r="38" spans="1:6" ht="13.5">
      <c r="A38" s="24"/>
      <c r="B38" s="25"/>
      <c r="C38" s="32" t="s">
        <v>11</v>
      </c>
      <c r="D38" s="33"/>
      <c r="E38" s="121">
        <v>12</v>
      </c>
      <c r="F38" s="104">
        <v>9</v>
      </c>
    </row>
    <row r="39" spans="1:6" ht="13.5">
      <c r="A39" s="28"/>
      <c r="B39" s="29"/>
      <c r="C39" s="30"/>
      <c r="D39" s="31" t="s">
        <v>61</v>
      </c>
      <c r="E39" s="122"/>
      <c r="F39" s="105"/>
    </row>
    <row r="40" spans="1:6" ht="13.5">
      <c r="A40" s="20"/>
      <c r="B40" s="21"/>
      <c r="C40" s="22" t="s">
        <v>60</v>
      </c>
      <c r="D40" s="23"/>
      <c r="E40" s="121">
        <v>12</v>
      </c>
      <c r="F40" s="106">
        <v>11</v>
      </c>
    </row>
    <row r="41" spans="1:6" ht="13.5">
      <c r="A41" s="20"/>
      <c r="B41" s="21"/>
      <c r="C41" s="34"/>
      <c r="D41" s="31" t="s">
        <v>61</v>
      </c>
      <c r="E41" s="122"/>
      <c r="F41" s="106"/>
    </row>
    <row r="42" spans="1:6" ht="13.5">
      <c r="A42" s="24"/>
      <c r="B42" s="25"/>
      <c r="C42" s="32" t="s">
        <v>58</v>
      </c>
      <c r="D42" s="33"/>
      <c r="E42" s="121">
        <v>12</v>
      </c>
      <c r="F42" s="104">
        <v>12</v>
      </c>
    </row>
    <row r="43" spans="1:6" ht="13.5">
      <c r="A43" s="28"/>
      <c r="B43" s="29"/>
      <c r="C43" s="35"/>
      <c r="D43" s="31" t="s">
        <v>61</v>
      </c>
      <c r="E43" s="122"/>
      <c r="F43" s="105"/>
    </row>
    <row r="44" spans="1:6" ht="13.5">
      <c r="A44" s="20"/>
      <c r="B44" s="21"/>
      <c r="C44" s="22" t="s">
        <v>59</v>
      </c>
      <c r="D44" s="23"/>
      <c r="E44" s="123">
        <v>12</v>
      </c>
      <c r="F44" s="106">
        <v>10</v>
      </c>
    </row>
    <row r="45" spans="1:6" ht="14.25" thickBot="1">
      <c r="A45" s="36"/>
      <c r="B45" s="37"/>
      <c r="C45" s="81"/>
      <c r="D45" s="39" t="s">
        <v>61</v>
      </c>
      <c r="E45" s="124"/>
      <c r="F45" s="85"/>
    </row>
    <row r="46" spans="1:6" s="2" customFormat="1" ht="13.5">
      <c r="A46" s="17"/>
      <c r="B46" s="8" t="s">
        <v>22</v>
      </c>
      <c r="C46" s="15"/>
      <c r="D46" s="7"/>
      <c r="E46" s="13">
        <f>SUM(E47:E51)</f>
        <v>50</v>
      </c>
      <c r="F46" s="84">
        <f>SUM(F47:F51)</f>
        <v>47</v>
      </c>
    </row>
    <row r="47" spans="1:6" ht="36.75" customHeight="1">
      <c r="A47" s="56"/>
      <c r="B47" s="57"/>
      <c r="C47" s="58" t="s">
        <v>27</v>
      </c>
      <c r="D47" s="59"/>
      <c r="E47" s="60">
        <v>10</v>
      </c>
      <c r="F47" s="82">
        <v>9</v>
      </c>
    </row>
    <row r="48" spans="1:6" ht="36.75" customHeight="1">
      <c r="A48" s="56"/>
      <c r="B48" s="57"/>
      <c r="C48" s="58" t="s">
        <v>68</v>
      </c>
      <c r="D48" s="59"/>
      <c r="E48" s="60">
        <v>10</v>
      </c>
      <c r="F48" s="82">
        <v>9</v>
      </c>
    </row>
    <row r="49" spans="1:6" ht="36.75" customHeight="1">
      <c r="A49" s="56"/>
      <c r="B49" s="57"/>
      <c r="C49" s="58" t="s">
        <v>28</v>
      </c>
      <c r="D49" s="59"/>
      <c r="E49" s="60">
        <v>10</v>
      </c>
      <c r="F49" s="82">
        <v>10</v>
      </c>
    </row>
    <row r="50" spans="1:6" ht="36.75" customHeight="1">
      <c r="A50" s="56"/>
      <c r="B50" s="57"/>
      <c r="C50" s="58" t="s">
        <v>10</v>
      </c>
      <c r="D50" s="59"/>
      <c r="E50" s="60">
        <v>10</v>
      </c>
      <c r="F50" s="82">
        <v>9</v>
      </c>
    </row>
    <row r="51" spans="1:6" ht="36.75" customHeight="1" thickBot="1">
      <c r="A51" s="46"/>
      <c r="B51" s="47"/>
      <c r="C51" s="48" t="s">
        <v>69</v>
      </c>
      <c r="D51" s="61"/>
      <c r="E51" s="62">
        <v>10</v>
      </c>
      <c r="F51" s="83">
        <v>10</v>
      </c>
    </row>
    <row r="52" spans="1:6" s="2" customFormat="1" ht="13.5">
      <c r="A52" s="17"/>
      <c r="B52" s="8" t="s">
        <v>23</v>
      </c>
      <c r="C52" s="15"/>
      <c r="D52" s="7"/>
      <c r="E52" s="13">
        <f>SUM(E53:E59)</f>
        <v>70</v>
      </c>
      <c r="F52" s="84">
        <f>SUM(F53:F59)</f>
        <v>64</v>
      </c>
    </row>
    <row r="53" spans="1:6" ht="37.5" customHeight="1">
      <c r="A53" s="56"/>
      <c r="B53" s="57"/>
      <c r="C53" s="58" t="s">
        <v>14</v>
      </c>
      <c r="D53" s="59"/>
      <c r="E53" s="60">
        <v>10</v>
      </c>
      <c r="F53" s="82">
        <v>9</v>
      </c>
    </row>
    <row r="54" spans="1:6" ht="37.5" customHeight="1">
      <c r="A54" s="56"/>
      <c r="B54" s="57"/>
      <c r="C54" s="58" t="s">
        <v>12</v>
      </c>
      <c r="D54" s="59"/>
      <c r="E54" s="60">
        <v>10</v>
      </c>
      <c r="F54" s="82">
        <v>10</v>
      </c>
    </row>
    <row r="55" spans="1:6" ht="37.5" customHeight="1">
      <c r="A55" s="56"/>
      <c r="B55" s="57"/>
      <c r="C55" s="58" t="s">
        <v>24</v>
      </c>
      <c r="D55" s="59"/>
      <c r="E55" s="60">
        <v>10</v>
      </c>
      <c r="F55" s="82">
        <v>10</v>
      </c>
    </row>
    <row r="56" spans="1:6" ht="37.5" customHeight="1">
      <c r="A56" s="56"/>
      <c r="B56" s="57"/>
      <c r="C56" s="58" t="s">
        <v>13</v>
      </c>
      <c r="D56" s="59"/>
      <c r="E56" s="60">
        <v>10</v>
      </c>
      <c r="F56" s="82">
        <v>10</v>
      </c>
    </row>
    <row r="57" spans="1:6" ht="37.5" customHeight="1">
      <c r="A57" s="56"/>
      <c r="B57" s="57"/>
      <c r="C57" s="58" t="s">
        <v>1</v>
      </c>
      <c r="D57" s="59"/>
      <c r="E57" s="60">
        <v>10</v>
      </c>
      <c r="F57" s="82">
        <v>8</v>
      </c>
    </row>
    <row r="58" spans="1:6" ht="37.5" customHeight="1">
      <c r="A58" s="56"/>
      <c r="B58" s="57"/>
      <c r="C58" s="58" t="s">
        <v>25</v>
      </c>
      <c r="D58" s="59"/>
      <c r="E58" s="60">
        <v>10</v>
      </c>
      <c r="F58" s="82">
        <v>7</v>
      </c>
    </row>
    <row r="59" spans="1:6" ht="37.5" customHeight="1" thickBot="1">
      <c r="A59" s="46"/>
      <c r="B59" s="47"/>
      <c r="C59" s="48" t="s">
        <v>26</v>
      </c>
      <c r="D59" s="61"/>
      <c r="E59" s="62">
        <v>10</v>
      </c>
      <c r="F59" s="83">
        <v>10</v>
      </c>
    </row>
    <row r="60" spans="1:6" ht="14.25" thickBot="1">
      <c r="A60" s="91" t="s">
        <v>20</v>
      </c>
      <c r="B60" s="92"/>
      <c r="C60" s="93"/>
      <c r="D60" s="94"/>
      <c r="E60" s="95">
        <f>SUM(E61:E70)</f>
        <v>50</v>
      </c>
      <c r="F60" s="101">
        <f>SUM(F61:F70)</f>
        <v>45</v>
      </c>
    </row>
    <row r="61" spans="1:6" ht="13.5">
      <c r="A61" s="74"/>
      <c r="B61" s="80"/>
      <c r="C61" s="76" t="s">
        <v>7</v>
      </c>
      <c r="D61" s="77"/>
      <c r="E61" s="117">
        <v>10</v>
      </c>
      <c r="F61" s="118">
        <v>10</v>
      </c>
    </row>
    <row r="62" spans="1:6" ht="42">
      <c r="A62" s="28"/>
      <c r="B62" s="64"/>
      <c r="C62" s="54"/>
      <c r="D62" s="69" t="s">
        <v>70</v>
      </c>
      <c r="E62" s="113"/>
      <c r="F62" s="114"/>
    </row>
    <row r="63" spans="1:6" ht="13.5">
      <c r="A63" s="24"/>
      <c r="B63" s="63"/>
      <c r="C63" s="26" t="s">
        <v>39</v>
      </c>
      <c r="D63" s="27"/>
      <c r="E63" s="113">
        <v>10</v>
      </c>
      <c r="F63" s="114">
        <v>10</v>
      </c>
    </row>
    <row r="64" spans="1:6" ht="60" customHeight="1">
      <c r="A64" s="28"/>
      <c r="B64" s="64"/>
      <c r="C64" s="54"/>
      <c r="D64" s="65" t="s">
        <v>44</v>
      </c>
      <c r="E64" s="113"/>
      <c r="F64" s="114"/>
    </row>
    <row r="65" spans="1:6" ht="13.5">
      <c r="A65" s="20"/>
      <c r="B65" s="66"/>
      <c r="C65" s="44" t="s">
        <v>40</v>
      </c>
      <c r="D65" s="67"/>
      <c r="E65" s="113">
        <v>10</v>
      </c>
      <c r="F65" s="114">
        <v>8</v>
      </c>
    </row>
    <row r="66" spans="1:6" ht="21">
      <c r="A66" s="20"/>
      <c r="B66" s="66"/>
      <c r="C66" s="44"/>
      <c r="D66" s="68" t="s">
        <v>46</v>
      </c>
      <c r="E66" s="113"/>
      <c r="F66" s="114"/>
    </row>
    <row r="67" spans="1:6" ht="13.5">
      <c r="A67" s="24"/>
      <c r="B67" s="63"/>
      <c r="C67" s="26" t="s">
        <v>41</v>
      </c>
      <c r="D67" s="27"/>
      <c r="E67" s="113">
        <v>10</v>
      </c>
      <c r="F67" s="114">
        <v>8</v>
      </c>
    </row>
    <row r="68" spans="1:6" ht="51.75" customHeight="1">
      <c r="A68" s="28"/>
      <c r="B68" s="64"/>
      <c r="C68" s="54"/>
      <c r="D68" s="69" t="s">
        <v>47</v>
      </c>
      <c r="E68" s="113"/>
      <c r="F68" s="114"/>
    </row>
    <row r="69" spans="1:6" ht="17.25" customHeight="1">
      <c r="A69" s="24"/>
      <c r="B69" s="63"/>
      <c r="C69" s="26" t="s">
        <v>42</v>
      </c>
      <c r="D69" s="70"/>
      <c r="E69" s="113">
        <v>10</v>
      </c>
      <c r="F69" s="114">
        <v>9</v>
      </c>
    </row>
    <row r="70" spans="1:6" ht="13.5" customHeight="1" thickBot="1">
      <c r="A70" s="36"/>
      <c r="B70" s="71"/>
      <c r="C70" s="72"/>
      <c r="D70" s="73" t="s">
        <v>45</v>
      </c>
      <c r="E70" s="115"/>
      <c r="F70" s="116"/>
    </row>
    <row r="71" spans="1:7" ht="13.5" customHeight="1">
      <c r="A71" s="66"/>
      <c r="B71" s="66"/>
      <c r="C71" s="88"/>
      <c r="D71" s="89"/>
      <c r="E71" s="90"/>
      <c r="F71" s="90"/>
      <c r="G71" s="100"/>
    </row>
    <row r="72" spans="1:7" ht="13.5" customHeight="1">
      <c r="A72" s="66"/>
      <c r="B72" s="66"/>
      <c r="C72" s="88"/>
      <c r="D72" s="89"/>
      <c r="E72" s="90"/>
      <c r="F72" s="90"/>
      <c r="G72" s="100"/>
    </row>
    <row r="73" spans="1:7" ht="13.5" customHeight="1">
      <c r="A73" s="66"/>
      <c r="B73" s="66"/>
      <c r="C73" s="88"/>
      <c r="D73" s="89"/>
      <c r="E73" s="90"/>
      <c r="F73" s="90"/>
      <c r="G73" s="100"/>
    </row>
    <row r="74" spans="1:7" ht="13.5" customHeight="1">
      <c r="A74" s="66"/>
      <c r="B74" s="66"/>
      <c r="C74" s="88"/>
      <c r="D74" s="89"/>
      <c r="E74" s="90"/>
      <c r="F74" s="90"/>
      <c r="G74" s="100"/>
    </row>
    <row r="75" spans="1:7" ht="13.5" customHeight="1">
      <c r="A75" s="66"/>
      <c r="B75" s="66"/>
      <c r="C75" s="88"/>
      <c r="D75" s="89"/>
      <c r="E75" s="90"/>
      <c r="F75" s="90"/>
      <c r="G75" s="100"/>
    </row>
    <row r="76" spans="1:7" ht="13.5" customHeight="1">
      <c r="A76" s="66"/>
      <c r="B76" s="66"/>
      <c r="C76" s="88"/>
      <c r="D76" s="89"/>
      <c r="E76" s="90"/>
      <c r="F76" s="90"/>
      <c r="G76" s="100"/>
    </row>
    <row r="77" spans="1:7" ht="13.5" customHeight="1">
      <c r="A77" s="66"/>
      <c r="B77" s="66"/>
      <c r="C77" s="88"/>
      <c r="D77" s="89"/>
      <c r="E77" s="90"/>
      <c r="F77" s="90"/>
      <c r="G77" s="100"/>
    </row>
    <row r="78" spans="1:7" ht="13.5" customHeight="1">
      <c r="A78" s="66"/>
      <c r="B78" s="66"/>
      <c r="C78" s="88"/>
      <c r="D78" s="89"/>
      <c r="E78" s="90"/>
      <c r="F78" s="90"/>
      <c r="G78" s="100"/>
    </row>
    <row r="79" spans="1:7" ht="13.5" customHeight="1">
      <c r="A79" s="66"/>
      <c r="B79" s="66"/>
      <c r="C79" s="88"/>
      <c r="D79" s="89"/>
      <c r="E79" s="90"/>
      <c r="F79" s="90"/>
      <c r="G79" s="100"/>
    </row>
    <row r="80" spans="1:7" ht="13.5" customHeight="1">
      <c r="A80" s="66"/>
      <c r="B80" s="66"/>
      <c r="C80" s="88"/>
      <c r="D80" s="89"/>
      <c r="E80" s="90"/>
      <c r="F80" s="90"/>
      <c r="G80" s="100"/>
    </row>
    <row r="81" spans="1:7" ht="13.5" customHeight="1">
      <c r="A81" s="66"/>
      <c r="B81" s="66"/>
      <c r="C81" s="88"/>
      <c r="D81" s="89"/>
      <c r="E81" s="90"/>
      <c r="F81" s="90"/>
      <c r="G81" s="100"/>
    </row>
    <row r="82" spans="1:7" ht="13.5" customHeight="1">
      <c r="A82" s="66"/>
      <c r="B82" s="66"/>
      <c r="C82" s="88"/>
      <c r="D82" s="89"/>
      <c r="E82" s="90"/>
      <c r="F82" s="90"/>
      <c r="G82" s="100"/>
    </row>
    <row r="83" spans="1:7" ht="13.5" customHeight="1">
      <c r="A83" s="66"/>
      <c r="B83" s="66"/>
      <c r="C83" s="88"/>
      <c r="D83" s="89"/>
      <c r="E83" s="90"/>
      <c r="F83" s="90"/>
      <c r="G83" s="100"/>
    </row>
    <row r="84" spans="1:7" ht="13.5" customHeight="1">
      <c r="A84" s="66"/>
      <c r="B84" s="66"/>
      <c r="C84" s="88"/>
      <c r="D84" s="89"/>
      <c r="E84" s="90"/>
      <c r="F84" s="90"/>
      <c r="G84" s="100"/>
    </row>
    <row r="85" spans="1:7" ht="13.5" customHeight="1">
      <c r="A85" s="66"/>
      <c r="B85" s="66"/>
      <c r="C85" s="88"/>
      <c r="D85" s="89"/>
      <c r="E85" s="90"/>
      <c r="F85" s="90"/>
      <c r="G85" s="100"/>
    </row>
    <row r="86" spans="1:7" ht="13.5" customHeight="1" thickBot="1">
      <c r="A86" s="66"/>
      <c r="B86" s="66"/>
      <c r="C86" s="88"/>
      <c r="D86" s="89"/>
      <c r="E86" s="90"/>
      <c r="F86" s="90"/>
      <c r="G86" s="100"/>
    </row>
    <row r="87" spans="1:6" ht="14.25" thickBot="1">
      <c r="A87" s="91" t="s">
        <v>21</v>
      </c>
      <c r="B87" s="92"/>
      <c r="C87" s="93"/>
      <c r="D87" s="94"/>
      <c r="E87" s="99">
        <f>SUM(E88:E95)</f>
        <v>50</v>
      </c>
      <c r="F87" s="96">
        <f>SUM(F88:F95)</f>
        <v>0</v>
      </c>
    </row>
    <row r="88" spans="1:7" ht="13.5">
      <c r="A88" s="74"/>
      <c r="B88" s="75"/>
      <c r="C88" s="76" t="s">
        <v>48</v>
      </c>
      <c r="D88" s="77"/>
      <c r="E88" s="117">
        <v>10</v>
      </c>
      <c r="F88" s="118">
        <v>0</v>
      </c>
      <c r="G88" s="87"/>
    </row>
    <row r="89" spans="1:10" ht="63">
      <c r="A89" s="28"/>
      <c r="B89" s="29"/>
      <c r="C89" s="78"/>
      <c r="D89" s="65" t="s">
        <v>71</v>
      </c>
      <c r="E89" s="113"/>
      <c r="F89" s="114"/>
      <c r="G89" s="119"/>
      <c r="H89" s="120"/>
      <c r="I89" s="120"/>
      <c r="J89" s="120"/>
    </row>
    <row r="90" spans="1:7" ht="13.5">
      <c r="A90" s="24"/>
      <c r="B90" s="25"/>
      <c r="C90" s="26" t="s">
        <v>7</v>
      </c>
      <c r="D90" s="27"/>
      <c r="E90" s="113">
        <v>10</v>
      </c>
      <c r="F90" s="114">
        <v>0</v>
      </c>
      <c r="G90" s="87"/>
    </row>
    <row r="91" spans="1:6" ht="42">
      <c r="A91" s="28"/>
      <c r="B91" s="29"/>
      <c r="C91" s="78"/>
      <c r="D91" s="69" t="s">
        <v>51</v>
      </c>
      <c r="E91" s="113"/>
      <c r="F91" s="114"/>
    </row>
    <row r="92" spans="1:7" ht="13.5">
      <c r="A92" s="24"/>
      <c r="B92" s="25"/>
      <c r="C92" s="26" t="s">
        <v>49</v>
      </c>
      <c r="D92" s="27"/>
      <c r="E92" s="113">
        <v>10</v>
      </c>
      <c r="F92" s="114">
        <v>0</v>
      </c>
      <c r="G92" s="87"/>
    </row>
    <row r="93" spans="1:6" ht="52.5">
      <c r="A93" s="28"/>
      <c r="B93" s="29"/>
      <c r="C93" s="78"/>
      <c r="D93" s="69" t="s">
        <v>52</v>
      </c>
      <c r="E93" s="113"/>
      <c r="F93" s="114"/>
    </row>
    <row r="94" spans="1:7" ht="13.5">
      <c r="A94" s="24"/>
      <c r="B94" s="25"/>
      <c r="C94" s="26" t="s">
        <v>50</v>
      </c>
      <c r="D94" s="27"/>
      <c r="E94" s="113">
        <v>20</v>
      </c>
      <c r="F94" s="114">
        <v>0</v>
      </c>
      <c r="G94" s="87"/>
    </row>
    <row r="95" spans="1:6" ht="147.75" thickBot="1">
      <c r="A95" s="36"/>
      <c r="B95" s="37"/>
      <c r="C95" s="72"/>
      <c r="D95" s="79" t="s">
        <v>53</v>
      </c>
      <c r="E95" s="115"/>
      <c r="F95" s="116"/>
    </row>
    <row r="108" spans="4:6" ht="32.25">
      <c r="D108" s="112"/>
      <c r="E108" s="112"/>
      <c r="F108" s="112"/>
    </row>
  </sheetData>
  <mergeCells count="47">
    <mergeCell ref="D108:F108"/>
    <mergeCell ref="E92:E93"/>
    <mergeCell ref="F92:F93"/>
    <mergeCell ref="E94:E95"/>
    <mergeCell ref="F94:F95"/>
    <mergeCell ref="E88:E89"/>
    <mergeCell ref="F88:F89"/>
    <mergeCell ref="G89:J89"/>
    <mergeCell ref="E90:E91"/>
    <mergeCell ref="F90:F91"/>
    <mergeCell ref="E67:E68"/>
    <mergeCell ref="F67:F68"/>
    <mergeCell ref="E69:E70"/>
    <mergeCell ref="F69:F70"/>
    <mergeCell ref="E63:E64"/>
    <mergeCell ref="F63:F64"/>
    <mergeCell ref="E65:E66"/>
    <mergeCell ref="F65:F66"/>
    <mergeCell ref="E42:E43"/>
    <mergeCell ref="E44:E45"/>
    <mergeCell ref="E61:E62"/>
    <mergeCell ref="F61:F62"/>
    <mergeCell ref="E36:E37"/>
    <mergeCell ref="F36:F37"/>
    <mergeCell ref="E38:E39"/>
    <mergeCell ref="E40:E41"/>
    <mergeCell ref="E31:E32"/>
    <mergeCell ref="F31:F32"/>
    <mergeCell ref="E33:E34"/>
    <mergeCell ref="F33:F34"/>
    <mergeCell ref="G22:J22"/>
    <mergeCell ref="E24:E26"/>
    <mergeCell ref="F24:F26"/>
    <mergeCell ref="E27:E30"/>
    <mergeCell ref="F27:F30"/>
    <mergeCell ref="E15:E19"/>
    <mergeCell ref="F15:F19"/>
    <mergeCell ref="E20:E21"/>
    <mergeCell ref="F20:F21"/>
    <mergeCell ref="E7:E11"/>
    <mergeCell ref="F7:F11"/>
    <mergeCell ref="E13:E14"/>
    <mergeCell ref="F13:F14"/>
    <mergeCell ref="A1:F1"/>
    <mergeCell ref="A2:D4"/>
    <mergeCell ref="E2:E4"/>
    <mergeCell ref="F3:F4"/>
  </mergeCells>
  <printOptions horizontalCentered="1"/>
  <pageMargins left="0.5" right="0.5" top="0.75" bottom="0.75" header="0.5" footer="0.5"/>
  <pageSetup orientation="portrait" scale="90" r:id="rId2"/>
  <headerFooter alignWithMargins="0">
    <oddFooter>&amp;CPage &amp;P of &amp;N</oddFooter>
  </headerFooter>
  <rowBreaks count="3" manualBreakCount="3">
    <brk id="45" max="5" man="1"/>
    <brk id="59" max="5" man="1"/>
    <brk id="86" max="5" man="1"/>
  </rowBreaks>
  <colBreaks count="1" manualBreakCount="1">
    <brk id="6" max="65535" man="1"/>
  </col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Lockheed Martin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Lockheed Martin</dc:creator>
  <cp:keywords/>
  <dc:description/>
  <cp:lastModifiedBy>Jennifer Creelman</cp:lastModifiedBy>
  <cp:lastPrinted>2006-04-12T01:20:36Z</cp:lastPrinted>
  <dcterms:created xsi:type="dcterms:W3CDTF">2005-01-16T15:46:29Z</dcterms:created>
  <dcterms:modified xsi:type="dcterms:W3CDTF">2006-04-13T01:15:45Z</dcterms:modified>
  <cp:category/>
  <cp:version/>
  <cp:contentType/>
  <cp:contentStatus/>
</cp:coreProperties>
</file>